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ss/Downloads/"/>
    </mc:Choice>
  </mc:AlternateContent>
  <xr:revisionPtr revIDLastSave="0" documentId="13_ncr:1_{849CCCFB-FBCC-A64D-B8FB-9618B943D3F6}" xr6:coauthVersionLast="47" xr6:coauthVersionMax="47" xr10:uidLastSave="{00000000-0000-0000-0000-000000000000}"/>
  <bookViews>
    <workbookView xWindow="25500" yWindow="-22540" windowWidth="28800" windowHeight="17500" activeTab="1" xr2:uid="{00000000-000D-0000-FFFF-FFFF00000000}"/>
  </bookViews>
  <sheets>
    <sheet name="Summary" sheetId="1" r:id="rId1"/>
    <sheet name="China" sheetId="2" r:id="rId2"/>
    <sheet name="Japan" sheetId="3" r:id="rId3"/>
    <sheet name="US" sheetId="4" r:id="rId4"/>
    <sheet name="Spain" sheetId="5" r:id="rId5"/>
    <sheet name="Sourc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</calcChain>
</file>

<file path=xl/sharedStrings.xml><?xml version="1.0" encoding="utf-8"?>
<sst xmlns="http://schemas.openxmlformats.org/spreadsheetml/2006/main" count="259" uniqueCount="160">
  <si>
    <t>Real Residential Property Prices Since Peak</t>
  </si>
  <si>
    <t>Original BIS quarterly indexes are in the country sheets; the comparison below rebases each starting peak quarter to 100.</t>
  </si>
  <si>
    <t>Quarters Since Peak</t>
  </si>
  <si>
    <t>China (2021Q3–2025Q4)</t>
  </si>
  <si>
    <t>Japan (1991Q1–2008Q1)</t>
  </si>
  <si>
    <t>United States (2006Q1–2013Q1)</t>
  </si>
  <si>
    <t>Spain (2007Q3–2014Q1)</t>
  </si>
  <si>
    <t>Quarter Start</t>
  </si>
  <si>
    <t>Quarter</t>
  </si>
  <si>
    <t>Original BIS Index (2010=100)</t>
  </si>
  <si>
    <t>Rebased Index (Peak=100)</t>
  </si>
  <si>
    <t>Series Metadata</t>
  </si>
  <si>
    <t>Value</t>
  </si>
  <si>
    <t>2021Q3</t>
  </si>
  <si>
    <t>Country</t>
  </si>
  <si>
    <t>China</t>
  </si>
  <si>
    <t>2021Q4</t>
  </si>
  <si>
    <t>FRED / BIS Series ID</t>
  </si>
  <si>
    <t>QCNR628BIS</t>
  </si>
  <si>
    <t>2022Q1</t>
  </si>
  <si>
    <t>Units</t>
  </si>
  <si>
    <t>Index 2010=100</t>
  </si>
  <si>
    <t>2022Q2</t>
  </si>
  <si>
    <t>Frequency</t>
  </si>
  <si>
    <t>Quarterly, not seasonally adjusted</t>
  </si>
  <si>
    <t>2022Q3</t>
  </si>
  <si>
    <t>Source URL</t>
  </si>
  <si>
    <t>https://fred.stlouisfed.org/series/QCNR628BIS</t>
  </si>
  <si>
    <t>2022Q4</t>
  </si>
  <si>
    <t>Methodology note</t>
  </si>
  <si>
    <t>From 2016 onward, the BIS series covers existing buildings in 70 Chinese cities and is deflated by CPI.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</si>
  <si>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</si>
  <si>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</si>
  <si>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</si>
  <si>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</si>
  <si>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</si>
  <si>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</si>
  <si>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</si>
  <si>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</si>
  <si>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</si>
  <si>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</si>
  <si>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</si>
  <si>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</si>
  <si>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1991Q1</t>
  </si>
  <si>
    <t>Japan</t>
  </si>
  <si>
    <t>1991Q2</t>
  </si>
  <si>
    <t>QJPR628BIS</t>
  </si>
  <si>
    <t>1991Q3</t>
  </si>
  <si>
    <t>1991Q4</t>
  </si>
  <si>
    <t>1992Q1</t>
  </si>
  <si>
    <t>https://fred.stlouisfed.org/series/QJPR628BIS</t>
  </si>
  <si>
    <t>1992Q2</t>
  </si>
  <si>
    <t>BIS real residential property price index, CPI-deflated.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</si>
  <si>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</si>
  <si>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</si>
  <si>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</si>
  <si>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</si>
  <si>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</si>
  <si>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</si>
  <si>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</si>
  <si>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</si>
  <si>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</si>
  <si>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</si>
  <si>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</si>
  <si>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</si>
  <si>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</si>
  <si>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</si>
  <si>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</si>
  <si>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</si>
  <si>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</si>
  <si>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</si>
  <si>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</si>
  <si>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</si>
  <si>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</si>
  <si>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</si>
  <si>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</si>
  <si>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</si>
  <si>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</si>
  <si>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</si>
  <si>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</si>
  <si>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</si>
  <si>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</si>
  <si>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</si>
  <si>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</si>
  <si>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</si>
  <si>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</si>
  <si>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</si>
  <si>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</si>
  <si>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</si>
  <si>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</si>
  <si>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</si>
  <si>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</si>
  <si>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</si>
  <si>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</si>
  <si>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</si>
  <si>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</si>
  <si>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</si>
  <si>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</si>
  <si>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</si>
  <si>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</si>
  <si>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</si>
  <si>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</si>
  <si>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</si>
  <si>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</si>
  <si>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</si>
  <si>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</si>
  <si>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</si>
  <si>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</si>
  <si>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</si>
  <si>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</si>
  <si>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</si>
  <si>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</si>
  <si>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</si>
  <si>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</si>
  <si>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</si>
  <si>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</si>
  <si>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United States</t>
  </si>
  <si>
    <t>QUSR628BIS</t>
  </si>
  <si>
    <t>https://fred.stlouisfed.org/series/QUSR628BIS</t>
  </si>
  <si>
    <t>Covers existing dwellings nationwide and is deflated by CPI.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</si>
  <si>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</si>
  <si>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</si>
  <si>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</si>
  <si>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</si>
  <si>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</si>
  <si>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</si>
  <si>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</si>
  <si>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</si>
  <si>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</si>
  <si>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</si>
  <si>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</si>
  <si>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</si>
  <si>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</si>
  <si>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</si>
  <si>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</si>
  <si>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</si>
  <si>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</si>
  <si>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</si>
  <si>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</si>
  <si>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</si>
  <si>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Spain</t>
  </si>
  <si>
    <t>QESR628BIS</t>
  </si>
  <si>
    <t>https://fred.stlouisfed.org/series/QESR628BIS</t>
  </si>
  <si>
    <t>Covers new and existing dwellings nationwide and is deflated by CPI.</t>
  </si>
  <si>
    <t>2013Q2</t>
  </si>
  <si>
    <t>2013Q3</t>
  </si>
  <si>
    <t>2013Q4</t>
  </si>
  <si>
    <t>2014Q1</t>
  </si>
  <si>
    <t>Sources and Methodology</t>
  </si>
  <si>
    <t>Series ID</t>
  </si>
  <si>
    <t>Series Name</t>
  </si>
  <si>
    <t>Units / Frequency</t>
  </si>
  <si>
    <t>Notes</t>
  </si>
  <si>
    <t>Real Residential Property Prices for China</t>
  </si>
  <si>
    <t>Index 2010=100; quarterly; not seasonally adjusted; CPI-deflated</t>
  </si>
  <si>
    <t>Real Residential Property Prices for Japan</t>
  </si>
  <si>
    <t>Real Residential Property Prices for United States</t>
  </si>
  <si>
    <t>Real Residential Property Prices for Spain</t>
  </si>
  <si>
    <t>Data source: Bank for International Settlements (BIS), accessed through FRED. The rebased comparison divides every observation by the first observation in its selected period and multiplies by 100.</t>
  </si>
  <si>
    <t>2026Q1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</si>
</sst>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000"/>
  </numFmts>
  <fonts count="7">
    <font>
      <sz val="11"/>
      <name val="Carlito"/>
    </font>
    <font>
      <b/>
      <sz val="11"/>
      <color rgb="FFFFFFFF"/>
      <name val="Carlito"/>
    </font>
    <font>
      <b/>
      <sz val="11"/>
      <color rgb="FF17365D"/>
      <name val="Carlito"/>
    </font>
    <font>
      <b/>
      <sz val="11"/>
      <name val="Carlito"/>
    </font>
    <font>
      <b/>
      <sz val="16"/>
      <color rgb="FFFFFFFF"/>
      <name val="Carlito"/>
    </font>
    <font>
      <i/>
      <sz val="11"/>
      <color rgb="FF374151"/>
      <name val="Carlito"/>
    </font>
    <font>
      <sz val="8"/>
      <name val="Carlito"/>
    </font>
  </fonts>
  <fills count="5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D9EAF7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5" fontId="0" fillId="0" borderId="0" xfId="0" applyNumberFormat="1"/>
    <xf numFmtId="165" fontId="0" fillId="0" borderId="1" xfId="0" applyNumberFormat="1" applyBorder="1"/>
    <xf numFmtId="1" fontId="0" fillId="0" borderId="0" xfId="0" applyNumberFormat="1"/>
    <xf numFmtId="1" fontId="0" fillId="0" borderId="1" xfId="0" applyNumberFormat="1" applyBorder="1"/>
    <xf numFmtId="0" fontId="3" fillId="0" borderId="0" xfId="0" applyFont="1"/>
    <xf numFmtId="0" fontId="2" fillId="3" borderId="0" xfId="0" applyFont="1" applyFill="1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horizontal="left" vertical="center"/>
    </xf>
    <xf numFmtId="0" fontId="0" fillId="0" borderId="0" xfId="0"/>
    <xf numFmtId="0" fontId="5" fillId="4" borderId="0" xfId="0" applyFont="1" applyFill="1" applyAlignment="1">
      <alignment wrapText="1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China (2021Q3–2025Q4)</c:v>
          </c:tx>
          <c:cat>
            <c:numRef>
              <c:f>Summary!$A$5:$A$22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Summary!$B$5:$B$22</c:f>
              <c:numCache>
                <c:formatCode>0.00</c:formatCode>
                <c:ptCount val="18"/>
                <c:pt idx="0">
                  <c:v>100</c:v>
                </c:pt>
                <c:pt idx="1">
                  <c:v>98.315615076625704</c:v>
                </c:pt>
                <c:pt idx="2">
                  <c:v>96.760444213157186</c:v>
                </c:pt>
                <c:pt idx="3">
                  <c:v>95.431486457304487</c:v>
                </c:pt>
                <c:pt idx="4">
                  <c:v>94.212006641248678</c:v>
                </c:pt>
                <c:pt idx="5">
                  <c:v>92.966152996527157</c:v>
                </c:pt>
                <c:pt idx="6">
                  <c:v>92.346191017321772</c:v>
                </c:pt>
                <c:pt idx="7">
                  <c:v>92.792599043461948</c:v>
                </c:pt>
                <c:pt idx="8">
                  <c:v>91.277254431334242</c:v>
                </c:pt>
                <c:pt idx="9">
                  <c:v>89.808285276323389</c:v>
                </c:pt>
                <c:pt idx="10">
                  <c:v>87.584918418136709</c:v>
                </c:pt>
                <c:pt idx="11">
                  <c:v>85.716093699664043</c:v>
                </c:pt>
                <c:pt idx="12">
                  <c:v>83.035963989988559</c:v>
                </c:pt>
                <c:pt idx="13">
                  <c:v>81.950654389560924</c:v>
                </c:pt>
                <c:pt idx="14">
                  <c:v>81.081734088085057</c:v>
                </c:pt>
                <c:pt idx="15">
                  <c:v>80.251046987896359</c:v>
                </c:pt>
                <c:pt idx="16">
                  <c:v>78.63525171960903</c:v>
                </c:pt>
                <c:pt idx="17">
                  <c:v>76.811297910980372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5-4C44-AC30-751C6F8058FF}"/>
            </c:ext>
          </c:extLst>
        </c:ser>
        <c:ser>
          <c:idx val="1"/>
          <c:order val="1"/>
          <c:tx>
            <c:v>Japan (1991Q1–2008Q1)</c:v>
          </c:tx>
          <c:cat>
            <c:numRef>
              <c:f>Summary!$A$5:$A$73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</c:numCache>
            </c:numRef>
          </c:cat>
          <c:val>
            <c:numRef>
              <c:f>Summary!$C$5:$C$73</c:f>
              <c:numCache>
                <c:formatCode>0.00</c:formatCode>
                <c:ptCount val="69"/>
                <c:pt idx="0">
                  <c:v>100</c:v>
                </c:pt>
                <c:pt idx="1">
                  <c:v>98.861505640167309</c:v>
                </c:pt>
                <c:pt idx="2">
                  <c:v>98.730638754033137</c:v>
                </c:pt>
                <c:pt idx="3">
                  <c:v>96.455287851675038</c:v>
                </c:pt>
                <c:pt idx="4">
                  <c:v>95.71573408820862</c:v>
                </c:pt>
                <c:pt idx="5">
                  <c:v>93.229316084475457</c:v>
                </c:pt>
                <c:pt idx="6">
                  <c:v>92.48183739855439</c:v>
                </c:pt>
                <c:pt idx="7">
                  <c:v>90.95121787566643</c:v>
                </c:pt>
                <c:pt idx="8">
                  <c:v>89.779280343075186</c:v>
                </c:pt>
                <c:pt idx="9">
                  <c:v>88.210515526772255</c:v>
                </c:pt>
                <c:pt idx="10">
                  <c:v>87.053582514028449</c:v>
                </c:pt>
                <c:pt idx="11">
                  <c:v>86.742080228744967</c:v>
                </c:pt>
                <c:pt idx="12">
                  <c:v>86.097519869101419</c:v>
                </c:pt>
                <c:pt idx="13">
                  <c:v>85.33081003802377</c:v>
                </c:pt>
                <c:pt idx="14">
                  <c:v>85.244164219186459</c:v>
                </c:pt>
                <c:pt idx="15">
                  <c:v>84.501704650820002</c:v>
                </c:pt>
                <c:pt idx="16">
                  <c:v>84.611544076041213</c:v>
                </c:pt>
                <c:pt idx="17">
                  <c:v>84.082159256071691</c:v>
                </c:pt>
                <c:pt idx="18">
                  <c:v>83.958371967330308</c:v>
                </c:pt>
                <c:pt idx="19">
                  <c:v>83.589440410658923</c:v>
                </c:pt>
                <c:pt idx="20">
                  <c:v>83.394223154193099</c:v>
                </c:pt>
                <c:pt idx="21">
                  <c:v>82.412219596431243</c:v>
                </c:pt>
                <c:pt idx="22">
                  <c:v>82.179121210632303</c:v>
                </c:pt>
                <c:pt idx="23">
                  <c:v>81.70161821633242</c:v>
                </c:pt>
                <c:pt idx="24">
                  <c:v>81.649419393764575</c:v>
                </c:pt>
                <c:pt idx="25">
                  <c:v>79.73798093052325</c:v>
                </c:pt>
                <c:pt idx="26">
                  <c:v>79.542869339690185</c:v>
                </c:pt>
                <c:pt idx="27">
                  <c:v>79.033455324306317</c:v>
                </c:pt>
                <c:pt idx="28">
                  <c:v>79.061139720081172</c:v>
                </c:pt>
                <c:pt idx="29">
                  <c:v>78.270496623190539</c:v>
                </c:pt>
                <c:pt idx="30">
                  <c:v>78.32776739612936</c:v>
                </c:pt>
                <c:pt idx="31">
                  <c:v>76.87824624636049</c:v>
                </c:pt>
                <c:pt idx="32">
                  <c:v>77.025544138383935</c:v>
                </c:pt>
                <c:pt idx="33">
                  <c:v>76.129975068193971</c:v>
                </c:pt>
                <c:pt idx="34">
                  <c:v>75.720098078840309</c:v>
                </c:pt>
                <c:pt idx="35">
                  <c:v>74.982076467048444</c:v>
                </c:pt>
                <c:pt idx="36">
                  <c:v>74.727527957805592</c:v>
                </c:pt>
                <c:pt idx="37">
                  <c:v>73.807655792088084</c:v>
                </c:pt>
                <c:pt idx="38">
                  <c:v>73.241869161643592</c:v>
                </c:pt>
                <c:pt idx="39">
                  <c:v>72.548966775026784</c:v>
                </c:pt>
                <c:pt idx="40">
                  <c:v>71.953065439254686</c:v>
                </c:pt>
                <c:pt idx="41">
                  <c:v>71.161418518853125</c:v>
                </c:pt>
                <c:pt idx="42">
                  <c:v>70.480720512816447</c:v>
                </c:pt>
                <c:pt idx="43">
                  <c:v>69.773817429863129</c:v>
                </c:pt>
                <c:pt idx="44">
                  <c:v>69.327115967503588</c:v>
                </c:pt>
                <c:pt idx="45">
                  <c:v>68.065679643991345</c:v>
                </c:pt>
                <c:pt idx="46">
                  <c:v>67.223524551145601</c:v>
                </c:pt>
                <c:pt idx="47">
                  <c:v>66.211617619321601</c:v>
                </c:pt>
                <c:pt idx="48">
                  <c:v>65.402852866418044</c:v>
                </c:pt>
                <c:pt idx="49">
                  <c:v>64.030995956704558</c:v>
                </c:pt>
                <c:pt idx="50">
                  <c:v>63.053060525802749</c:v>
                </c:pt>
                <c:pt idx="51">
                  <c:v>62.15342332875273</c:v>
                </c:pt>
                <c:pt idx="52">
                  <c:v>61.293516409608607</c:v>
                </c:pt>
                <c:pt idx="53">
                  <c:v>60.213719308756566</c:v>
                </c:pt>
                <c:pt idx="54">
                  <c:v>59.284548567358939</c:v>
                </c:pt>
                <c:pt idx="55">
                  <c:v>58.288332981995104</c:v>
                </c:pt>
                <c:pt idx="56">
                  <c:v>57.983329133124442</c:v>
                </c:pt>
                <c:pt idx="57">
                  <c:v>57.249005818478068</c:v>
                </c:pt>
                <c:pt idx="58">
                  <c:v>56.687657144608174</c:v>
                </c:pt>
                <c:pt idx="59">
                  <c:v>56.232132601915829</c:v>
                </c:pt>
                <c:pt idx="60">
                  <c:v>55.835252485387763</c:v>
                </c:pt>
                <c:pt idx="61">
                  <c:v>55.280983408910679</c:v>
                </c:pt>
                <c:pt idx="62">
                  <c:v>54.823556884829216</c:v>
                </c:pt>
                <c:pt idx="63">
                  <c:v>54.850554453991343</c:v>
                </c:pt>
                <c:pt idx="64">
                  <c:v>55.031823846936987</c:v>
                </c:pt>
                <c:pt idx="65">
                  <c:v>54.687406717058607</c:v>
                </c:pt>
                <c:pt idx="66">
                  <c:v>54.49710291251467</c:v>
                </c:pt>
                <c:pt idx="67">
                  <c:v>54.182324992616614</c:v>
                </c:pt>
                <c:pt idx="68">
                  <c:v>54.094411186186541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5-4C44-AC30-751C6F8058FF}"/>
            </c:ext>
          </c:extLst>
        </c:ser>
        <c:ser>
          <c:idx val="2"/>
          <c:order val="2"/>
          <c:tx>
            <c:v>United States (2006Q1–2013Q1)</c:v>
          </c:tx>
          <c:cat>
            <c:numRef>
              <c:f>Summary!$A$5:$A$33</c:f>
              <c:numCache>
                <c:formatCode>General</c:formatCode>
                <c:ptCount val="2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</c:numCache>
            </c:numRef>
          </c:cat>
          <c:val>
            <c:numRef>
              <c:f>Summary!$D$5:$D$33</c:f>
              <c:numCache>
                <c:formatCode>0.00</c:formatCode>
                <c:ptCount val="29"/>
                <c:pt idx="0">
                  <c:v>100</c:v>
                </c:pt>
                <c:pt idx="1">
                  <c:v>97.634992905368534</c:v>
                </c:pt>
                <c:pt idx="2">
                  <c:v>96.377579925051592</c:v>
                </c:pt>
                <c:pt idx="3">
                  <c:v>97.183912078545106</c:v>
                </c:pt>
                <c:pt idx="4">
                  <c:v>95.276807571764948</c:v>
                </c:pt>
                <c:pt idx="5">
                  <c:v>90.699795736984086</c:v>
                </c:pt>
                <c:pt idx="6">
                  <c:v>87.967388084137653</c:v>
                </c:pt>
                <c:pt idx="7">
                  <c:v>84.548711271888109</c:v>
                </c:pt>
                <c:pt idx="8">
                  <c:v>80.346571447876556</c:v>
                </c:pt>
                <c:pt idx="9">
                  <c:v>75.065164060104266</c:v>
                </c:pt>
                <c:pt idx="10">
                  <c:v>70.916233972110049</c:v>
                </c:pt>
                <c:pt idx="11">
                  <c:v>69.230674275853815</c:v>
                </c:pt>
                <c:pt idx="12">
                  <c:v>67.557393749447769</c:v>
                </c:pt>
                <c:pt idx="13">
                  <c:v>66.844747114070245</c:v>
                </c:pt>
                <c:pt idx="14">
                  <c:v>66.583895966195257</c:v>
                </c:pt>
                <c:pt idx="15">
                  <c:v>66.839939396774412</c:v>
                </c:pt>
                <c:pt idx="16">
                  <c:v>65.96396031164403</c:v>
                </c:pt>
                <c:pt idx="17">
                  <c:v>65.862153649447237</c:v>
                </c:pt>
                <c:pt idx="18">
                  <c:v>64.401971943721122</c:v>
                </c:pt>
                <c:pt idx="19">
                  <c:v>63.658854775752474</c:v>
                </c:pt>
                <c:pt idx="20">
                  <c:v>61.793200588360655</c:v>
                </c:pt>
                <c:pt idx="21">
                  <c:v>61.066455646858877</c:v>
                </c:pt>
                <c:pt idx="22">
                  <c:v>61.047094839370274</c:v>
                </c:pt>
                <c:pt idx="23">
                  <c:v>61.079189600777561</c:v>
                </c:pt>
                <c:pt idx="24">
                  <c:v>61.142014771386556</c:v>
                </c:pt>
                <c:pt idx="25">
                  <c:v>62.188278005602946</c:v>
                </c:pt>
                <c:pt idx="26">
                  <c:v>63.296261934833339</c:v>
                </c:pt>
                <c:pt idx="27">
                  <c:v>64.670424482455729</c:v>
                </c:pt>
                <c:pt idx="28">
                  <c:v>65.908476655284076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25-4C44-AC30-751C6F8058FF}"/>
            </c:ext>
          </c:extLst>
        </c:ser>
        <c:ser>
          <c:idx val="3"/>
          <c:order val="3"/>
          <c:tx>
            <c:v>Spain (2007Q3–2014Q1)</c:v>
          </c:tx>
          <c:cat>
            <c:numRef>
              <c:f>Summary!$A$5:$A$31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cat>
          <c:val>
            <c:numRef>
              <c:f>Summary!$E$5:$E$31</c:f>
              <c:numCache>
                <c:formatCode>0.00</c:formatCode>
                <c:ptCount val="27"/>
                <c:pt idx="0">
                  <c:v>100</c:v>
                </c:pt>
                <c:pt idx="1">
                  <c:v>97.154756508360734</c:v>
                </c:pt>
                <c:pt idx="2">
                  <c:v>96.513736268365719</c:v>
                </c:pt>
                <c:pt idx="3">
                  <c:v>94.023969169016013</c:v>
                </c:pt>
                <c:pt idx="4">
                  <c:v>92.551172928859231</c:v>
                </c:pt>
                <c:pt idx="5">
                  <c:v>89.872166678743369</c:v>
                </c:pt>
                <c:pt idx="6">
                  <c:v>88.940799994607616</c:v>
                </c:pt>
                <c:pt idx="7">
                  <c:v>87.478451508099539</c:v>
                </c:pt>
                <c:pt idx="8">
                  <c:v>87.050430632813701</c:v>
                </c:pt>
                <c:pt idx="9">
                  <c:v>85.81860677519974</c:v>
                </c:pt>
                <c:pt idx="10">
                  <c:v>85.356377932322147</c:v>
                </c:pt>
                <c:pt idx="11">
                  <c:v>85.283580681092431</c:v>
                </c:pt>
                <c:pt idx="12">
                  <c:v>83.929669766728622</c:v>
                </c:pt>
                <c:pt idx="13">
                  <c:v>82.500265406645113</c:v>
                </c:pt>
                <c:pt idx="14">
                  <c:v>79.547342647561877</c:v>
                </c:pt>
                <c:pt idx="15">
                  <c:v>77.264592731396675</c:v>
                </c:pt>
                <c:pt idx="16">
                  <c:v>74.865148147461611</c:v>
                </c:pt>
                <c:pt idx="17">
                  <c:v>70.057159323187776</c:v>
                </c:pt>
                <c:pt idx="18">
                  <c:v>66.955187562454825</c:v>
                </c:pt>
                <c:pt idx="19">
                  <c:v>63.681417659062831</c:v>
                </c:pt>
                <c:pt idx="20">
                  <c:v>61.122560575907144</c:v>
                </c:pt>
                <c:pt idx="21">
                  <c:v>59.293782406993934</c:v>
                </c:pt>
                <c:pt idx="22">
                  <c:v>56.884648374110455</c:v>
                </c:pt>
                <c:pt idx="23">
                  <c:v>55.961538785600304</c:v>
                </c:pt>
                <c:pt idx="24">
                  <c:v>56.513247583114413</c:v>
                </c:pt>
                <c:pt idx="25">
                  <c:v>55.492822224731178</c:v>
                </c:pt>
                <c:pt idx="26">
                  <c:v>55.966678406346837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25-4C44-AC30-751C6F80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r>
                  <a:rPr lang="en-US" sz="825" b="1"/>
                  <a:t>Quarters since peak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  <a:endParaRPr lang="en-US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r>
                  <a:rPr lang="en-US" sz="825" b="1"/>
                  <a:t>Index (peak = 100)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inaPriceTable" displayName="ChinaPriceTable" ref="A1:E20">
  <tableColumns count="5">
    <tableColumn id="1" xr3:uid="{00000000-0010-0000-0000-000001000000}" name="Quarter Start"/>
    <tableColumn id="2" xr3:uid="{00000000-0010-0000-0000-000002000000}" name="Quarter"/>
    <tableColumn id="3" xr3:uid="{00000000-0010-0000-0000-000003000000}" name="Original BIS Index (2010=100)"/>
    <tableColumn id="4" xr3:uid="{00000000-0010-0000-0000-000004000000}" name="Rebased Index (Peak=100)"/>
    <tableColumn id="5" xr3:uid="{00000000-0010-0000-0000-000005000000}" name="Quarters Since Pea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JapanPriceTable" displayName="JapanPriceTable" ref="A1:E70">
  <tableColumns count="5">
    <tableColumn id="1" xr3:uid="{00000000-0010-0000-0100-000001000000}" name="Quarter Start"/>
    <tableColumn id="2" xr3:uid="{00000000-0010-0000-0100-000002000000}" name="Quarter"/>
    <tableColumn id="3" xr3:uid="{00000000-0010-0000-0100-000003000000}" name="Original BIS Index (2010=100)"/>
    <tableColumn id="4" xr3:uid="{00000000-0010-0000-0100-000004000000}" name="Rebased Index (Peak=100)"/>
    <tableColumn id="5" xr3:uid="{00000000-0010-0000-0100-000005000000}" name="Quarters Since Peak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USPriceTable" displayName="USPriceTable" ref="A1:E30">
  <tableColumns count="5">
    <tableColumn id="1" xr3:uid="{00000000-0010-0000-0200-000001000000}" name="Quarter Start"/>
    <tableColumn id="2" xr3:uid="{00000000-0010-0000-0200-000002000000}" name="Quarter"/>
    <tableColumn id="3" xr3:uid="{00000000-0010-0000-0200-000003000000}" name="Original BIS Index (2010=100)"/>
    <tableColumn id="4" xr3:uid="{00000000-0010-0000-0200-000004000000}" name="Rebased Index (Peak=100)"/>
    <tableColumn id="5" xr3:uid="{00000000-0010-0000-0200-000005000000}" name="Quarters Since Peak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painPriceTable" displayName="SpainPriceTable" ref="A1:E28">
  <tableColumns count="5">
    <tableColumn id="1" xr3:uid="{00000000-0010-0000-0300-000001000000}" name="Quarter Start"/>
    <tableColumn id="2" xr3:uid="{00000000-0010-0000-0300-000002000000}" name="Quarter"/>
    <tableColumn id="3" xr3:uid="{00000000-0010-0000-0300-000003000000}" name="Original BIS Index (2010=100)"/>
    <tableColumn id="4" xr3:uid="{00000000-0010-0000-0300-000004000000}" name="Rebased Index (Peak=100)"/>
    <tableColumn id="5" xr3:uid="{00000000-0010-0000-0300-000005000000}" name="Quarters Since Pea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workbookViewId="0">
      <selection sqref="A1:E1"/>
    </sheetView>
  </sheetViews>
  <sheetFormatPr baseColWidth="10" defaultColWidth="8.83203125" defaultRowHeight="14"/>
  <cols>
    <col min="1" max="1" width="19" customWidth="1"/>
    <col min="2" max="5" width="26" customWidth="1"/>
  </cols>
  <sheetData>
    <row r="1" spans="1:5" ht="37.25" customHeight="1">
      <c r="A1" s="15" t="s">
        <v>0</v>
      </c>
      <c r="B1" s="16"/>
      <c r="C1" s="16"/>
      <c r="D1" s="16"/>
      <c r="E1" s="16"/>
    </row>
    <row r="2" spans="1:5" ht="15">
      <c r="A2" s="17" t="s">
        <v>1</v>
      </c>
      <c r="B2" s="16"/>
      <c r="C2" s="16"/>
      <c r="D2" s="16"/>
      <c r="E2" s="16"/>
    </row>
    <row r="4" spans="1:5" ht="3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</row>
    <row r="5" spans="1:5">
      <c r="A5">
        <v>0</v>
      </c>
      <c r="B5" s="11">
        <f>China!D2</f>
        <v>100</v>
      </c>
      <c r="C5" s="11">
        <f>Japan!D2</f>
        <v>100</v>
      </c>
      <c r="D5" s="11">
        <f>US!D2</f>
        <v>100</v>
      </c>
      <c r="E5" s="11">
        <f>Spain!D2</f>
        <v>100</v>
      </c>
    </row>
    <row r="6" spans="1:5">
      <c r="A6">
        <v>1</v>
      </c>
      <c r="B6" s="11">
        <f>China!D3</f>
        <v>98.315615076625704</v>
      </c>
      <c r="C6" s="11">
        <f>Japan!D3</f>
        <v>98.861505640167309</v>
      </c>
      <c r="D6" s="11">
        <f>US!D3</f>
        <v>97.634992905368534</v>
      </c>
      <c r="E6" s="11">
        <f>Spain!D3</f>
        <v>97.154756508360734</v>
      </c>
    </row>
    <row r="7" spans="1:5">
      <c r="A7">
        <v>2</v>
      </c>
      <c r="B7" s="11">
        <f>China!D4</f>
        <v>96.760444213157186</v>
      </c>
      <c r="C7" s="11">
        <f>Japan!D4</f>
        <v>98.730638754033137</v>
      </c>
      <c r="D7" s="11">
        <f>US!D4</f>
        <v>96.377579925051592</v>
      </c>
      <c r="E7" s="11">
        <f>Spain!D4</f>
        <v>96.513736268365719</v>
      </c>
    </row>
    <row r="8" spans="1:5">
      <c r="A8">
        <v>3</v>
      </c>
      <c r="B8" s="11">
        <f>China!D5</f>
        <v>95.431486457304487</v>
      </c>
      <c r="C8" s="11">
        <f>Japan!D5</f>
        <v>96.455287851675038</v>
      </c>
      <c r="D8" s="11">
        <f>US!D5</f>
        <v>97.183912078545106</v>
      </c>
      <c r="E8" s="11">
        <f>Spain!D5</f>
        <v>94.023969169016013</v>
      </c>
    </row>
    <row r="9" spans="1:5">
      <c r="A9">
        <v>4</v>
      </c>
      <c r="B9" s="11">
        <f>China!D6</f>
        <v>94.212006641248678</v>
      </c>
      <c r="C9" s="11">
        <f>Japan!D6</f>
        <v>95.71573408820862</v>
      </c>
      <c r="D9" s="11">
        <f>US!D6</f>
        <v>95.276807571764948</v>
      </c>
      <c r="E9" s="11">
        <f>Spain!D6</f>
        <v>92.551172928859231</v>
      </c>
    </row>
    <row r="10" spans="1:5">
      <c r="A10">
        <v>5</v>
      </c>
      <c r="B10" s="11">
        <f>China!D7</f>
        <v>92.966152996527157</v>
      </c>
      <c r="C10" s="11">
        <f>Japan!D7</f>
        <v>93.229316084475457</v>
      </c>
      <c r="D10" s="11">
        <f>US!D7</f>
        <v>90.699795736984086</v>
      </c>
      <c r="E10" s="11">
        <f>Spain!D7</f>
        <v>89.872166678743369</v>
      </c>
    </row>
    <row r="11" spans="1:5">
      <c r="A11">
        <v>6</v>
      </c>
      <c r="B11" s="11">
        <f>China!D8</f>
        <v>92.346191017321772</v>
      </c>
      <c r="C11" s="11">
        <f>Japan!D8</f>
        <v>92.48183739855439</v>
      </c>
      <c r="D11" s="11">
        <f>US!D8</f>
        <v>87.967388084137653</v>
      </c>
      <c r="E11" s="11">
        <f>Spain!D8</f>
        <v>88.940799994607616</v>
      </c>
    </row>
    <row r="12" spans="1:5">
      <c r="A12">
        <v>7</v>
      </c>
      <c r="B12" s="11">
        <f>China!D9</f>
        <v>92.792599043461948</v>
      </c>
      <c r="C12" s="11">
        <f>Japan!D9</f>
        <v>90.95121787566643</v>
      </c>
      <c r="D12" s="11">
        <f>US!D9</f>
        <v>84.548711271888109</v>
      </c>
      <c r="E12" s="11">
        <f>Spain!D9</f>
        <v>87.478451508099539</v>
      </c>
    </row>
    <row r="13" spans="1:5">
      <c r="A13">
        <v>8</v>
      </c>
      <c r="B13" s="11">
        <f>China!D10</f>
        <v>91.277254431334242</v>
      </c>
      <c r="C13" s="11">
        <f>Japan!D10</f>
        <v>89.779280343075186</v>
      </c>
      <c r="D13" s="11">
        <f>US!D10</f>
        <v>80.346571447876556</v>
      </c>
      <c r="E13" s="11">
        <f>Spain!D10</f>
        <v>87.050430632813701</v>
      </c>
    </row>
    <row r="14" spans="1:5">
      <c r="A14">
        <v>9</v>
      </c>
      <c r="B14" s="11">
        <f>China!D11</f>
        <v>89.808285276323389</v>
      </c>
      <c r="C14" s="11">
        <f>Japan!D11</f>
        <v>88.210515526772255</v>
      </c>
      <c r="D14" s="11">
        <f>US!D11</f>
        <v>75.065164060104266</v>
      </c>
      <c r="E14" s="11">
        <f>Spain!D11</f>
        <v>85.81860677519974</v>
      </c>
    </row>
    <row r="15" spans="1:5">
      <c r="A15">
        <v>10</v>
      </c>
      <c r="B15" s="11">
        <f>China!D12</f>
        <v>87.584918418136709</v>
      </c>
      <c r="C15" s="11">
        <f>Japan!D12</f>
        <v>87.053582514028449</v>
      </c>
      <c r="D15" s="11">
        <f>US!D12</f>
        <v>70.916233972110049</v>
      </c>
      <c r="E15" s="11">
        <f>Spain!D12</f>
        <v>85.356377932322147</v>
      </c>
    </row>
    <row r="16" spans="1:5">
      <c r="A16">
        <v>11</v>
      </c>
      <c r="B16" s="11">
        <f>China!D13</f>
        <v>85.716093699664043</v>
      </c>
      <c r="C16" s="11">
        <f>Japan!D13</f>
        <v>86.742080228744967</v>
      </c>
      <c r="D16" s="11">
        <f>US!D13</f>
        <v>69.230674275853815</v>
      </c>
      <c r="E16" s="11">
        <f>Spain!D13</f>
        <v>85.283580681092431</v>
      </c>
    </row>
    <row r="17" spans="1:5">
      <c r="A17">
        <v>12</v>
      </c>
      <c r="B17" s="11">
        <f>China!D14</f>
        <v>83.035963989988559</v>
      </c>
      <c r="C17" s="11">
        <f>Japan!D14</f>
        <v>86.097519869101419</v>
      </c>
      <c r="D17" s="11">
        <f>US!D14</f>
        <v>67.557393749447769</v>
      </c>
      <c r="E17" s="11">
        <f>Spain!D14</f>
        <v>83.929669766728622</v>
      </c>
    </row>
    <row r="18" spans="1:5">
      <c r="A18">
        <v>13</v>
      </c>
      <c r="B18" s="11">
        <f>China!D15</f>
        <v>81.950654389560924</v>
      </c>
      <c r="C18" s="11">
        <f>Japan!D15</f>
        <v>85.33081003802377</v>
      </c>
      <c r="D18" s="11">
        <f>US!D15</f>
        <v>66.844747114070245</v>
      </c>
      <c r="E18" s="11">
        <f>Spain!D15</f>
        <v>82.500265406645113</v>
      </c>
    </row>
    <row r="19" spans="1:5">
      <c r="A19">
        <v>14</v>
      </c>
      <c r="B19" s="11">
        <f>China!D16</f>
        <v>81.081734088085057</v>
      </c>
      <c r="C19" s="11">
        <f>Japan!D16</f>
        <v>85.244164219186459</v>
      </c>
      <c r="D19" s="11">
        <f>US!D16</f>
        <v>66.583895966195257</v>
      </c>
      <c r="E19" s="11">
        <f>Spain!D16</f>
        <v>79.547342647561877</v>
      </c>
    </row>
    <row r="20" spans="1:5">
      <c r="A20">
        <v>15</v>
      </c>
      <c r="B20" s="11">
        <f>China!D17</f>
        <v>80.251046987896359</v>
      </c>
      <c r="C20" s="11">
        <f>Japan!D17</f>
        <v>84.501704650820002</v>
      </c>
      <c r="D20" s="11">
        <f>US!D17</f>
        <v>66.839939396774412</v>
      </c>
      <c r="E20" s="11">
        <f>Spain!D17</f>
        <v>77.264592731396675</v>
      </c>
    </row>
    <row r="21" spans="1:5">
      <c r="A21">
        <v>16</v>
      </c>
      <c r="B21" s="11">
        <f>China!D18</f>
        <v>78.63525171960903</v>
      </c>
      <c r="C21" s="11">
        <f>Japan!D18</f>
        <v>84.611544076041213</v>
      </c>
      <c r="D21" s="11">
        <f>US!D18</f>
        <v>65.96396031164403</v>
      </c>
      <c r="E21" s="11">
        <f>Spain!D18</f>
        <v>74.865148147461611</v>
      </c>
    </row>
    <row r="22" spans="1:5">
      <c r="A22">
        <v>17</v>
      </c>
      <c r="B22" s="11">
        <f>China!D19</f>
        <v>76.811297910980372</v>
      </c>
      <c r="C22" s="11">
        <f>Japan!D19</f>
        <v>84.082159256071691</v>
      </c>
      <c r="D22" s="11">
        <f>US!D19</f>
        <v>65.862153649447237</v>
      </c>
      <c r="E22" s="11">
        <f>Spain!D19</f>
        <v>70.057159323187776</v>
      </c>
    </row>
    <row r="23" spans="1:5">
      <c r="A23">
        <v>18</v>
      </c>
      <c r="B23" s="11" t="str">
        <f>""</f>
        <v/>
      </c>
      <c r="C23" s="11">
        <f>Japan!D20</f>
        <v>83.958371967330308</v>
      </c>
      <c r="D23" s="11">
        <f>US!D20</f>
        <v>64.401971943721122</v>
      </c>
      <c r="E23" s="11">
        <f>Spain!D20</f>
        <v>66.955187562454825</v>
      </c>
    </row>
    <row r="24" spans="1:5">
      <c r="A24">
        <v>19</v>
      </c>
      <c r="B24" s="11" t="str">
        <f>""</f>
        <v/>
      </c>
      <c r="C24" s="11">
        <f>Japan!D21</f>
        <v>83.589440410658923</v>
      </c>
      <c r="D24" s="11">
        <f>US!D21</f>
        <v>63.658854775752474</v>
      </c>
      <c r="E24" s="11">
        <f>Spain!D21</f>
        <v>63.681417659062831</v>
      </c>
    </row>
    <row r="25" spans="1:5">
      <c r="A25">
        <v>20</v>
      </c>
      <c r="B25" s="11" t="str">
        <f>""</f>
        <v/>
      </c>
      <c r="C25" s="11">
        <f>Japan!D22</f>
        <v>83.394223154193099</v>
      </c>
      <c r="D25" s="11">
        <f>US!D22</f>
        <v>61.793200588360655</v>
      </c>
      <c r="E25" s="11">
        <f>Spain!D22</f>
        <v>61.122560575907144</v>
      </c>
    </row>
    <row r="26" spans="1:5">
      <c r="A26">
        <v>21</v>
      </c>
      <c r="B26" s="11" t="str">
        <f>""</f>
        <v/>
      </c>
      <c r="C26" s="11">
        <f>Japan!D23</f>
        <v>82.412219596431243</v>
      </c>
      <c r="D26" s="11">
        <f>US!D23</f>
        <v>61.066455646858877</v>
      </c>
      <c r="E26" s="11">
        <f>Spain!D23</f>
        <v>59.293782406993934</v>
      </c>
    </row>
    <row r="27" spans="1:5">
      <c r="A27">
        <v>22</v>
      </c>
      <c r="B27" s="11" t="str">
        <f>""</f>
        <v/>
      </c>
      <c r="C27" s="11">
        <f>Japan!D24</f>
        <v>82.179121210632303</v>
      </c>
      <c r="D27" s="11">
        <f>US!D24</f>
        <v>61.047094839370274</v>
      </c>
      <c r="E27" s="11">
        <f>Spain!D24</f>
        <v>56.884648374110455</v>
      </c>
    </row>
    <row r="28" spans="1:5">
      <c r="A28">
        <v>23</v>
      </c>
      <c r="B28" s="11" t="str">
        <f>""</f>
        <v/>
      </c>
      <c r="C28" s="11">
        <f>Japan!D25</f>
        <v>81.70161821633242</v>
      </c>
      <c r="D28" s="11">
        <f>US!D25</f>
        <v>61.079189600777561</v>
      </c>
      <c r="E28" s="11">
        <f>Spain!D25</f>
        <v>55.961538785600304</v>
      </c>
    </row>
    <row r="29" spans="1:5">
      <c r="A29">
        <v>24</v>
      </c>
      <c r="B29" s="11" t="str">
        <f>""</f>
        <v/>
      </c>
      <c r="C29" s="11">
        <f>Japan!D26</f>
        <v>81.649419393764575</v>
      </c>
      <c r="D29" s="11">
        <f>US!D26</f>
        <v>61.142014771386556</v>
      </c>
      <c r="E29" s="11">
        <f>Spain!D26</f>
        <v>56.513247583114413</v>
      </c>
    </row>
    <row r="30" spans="1:5">
      <c r="A30">
        <v>25</v>
      </c>
      <c r="B30" s="11" t="str">
        <f>""</f>
        <v/>
      </c>
      <c r="C30" s="11">
        <f>Japan!D27</f>
        <v>79.73798093052325</v>
      </c>
      <c r="D30" s="11">
        <f>US!D27</f>
        <v>62.188278005602946</v>
      </c>
      <c r="E30" s="11">
        <f>Spain!D27</f>
        <v>55.492822224731178</v>
      </c>
    </row>
    <row r="31" spans="1:5">
      <c r="A31">
        <v>26</v>
      </c>
      <c r="B31" s="11" t="str">
        <f>""</f>
        <v/>
      </c>
      <c r="C31" s="11">
        <f>Japan!D28</f>
        <v>79.542869339690185</v>
      </c>
      <c r="D31" s="11">
        <f>US!D28</f>
        <v>63.296261934833339</v>
      </c>
      <c r="E31" s="11">
        <f>Spain!D28</f>
        <v>55.966678406346837</v>
      </c>
    </row>
    <row r="32" spans="1:5">
      <c r="A32">
        <v>27</v>
      </c>
      <c r="B32" s="11" t="str">
        <f>""</f>
        <v/>
      </c>
      <c r="C32" s="11">
        <f>Japan!D29</f>
        <v>79.033455324306317</v>
      </c>
      <c r="D32" s="11">
        <f>US!D29</f>
        <v>64.670424482455729</v>
      </c>
      <c r="E32" s="11" t="str">
        <f>""</f>
        <v/>
      </c>
    </row>
    <row r="33" spans="1:5">
      <c r="A33">
        <v>28</v>
      </c>
      <c r="B33" s="11" t="str">
        <f>""</f>
        <v/>
      </c>
      <c r="C33" s="11">
        <f>Japan!D30</f>
        <v>79.061139720081172</v>
      </c>
      <c r="D33" s="11">
        <f>US!D30</f>
        <v>65.908476655284076</v>
      </c>
      <c r="E33" s="11" t="str">
        <f>""</f>
        <v/>
      </c>
    </row>
    <row r="34" spans="1:5">
      <c r="A34">
        <v>29</v>
      </c>
      <c r="B34" s="11" t="str">
        <f>""</f>
        <v/>
      </c>
      <c r="C34" s="11">
        <f>Japan!D31</f>
        <v>78.270496623190539</v>
      </c>
      <c r="D34" s="11" t="str">
        <f>""</f>
        <v/>
      </c>
      <c r="E34" s="11" t="str">
        <f>""</f>
        <v/>
      </c>
    </row>
    <row r="35" spans="1:5">
      <c r="A35">
        <v>30</v>
      </c>
      <c r="B35" s="11" t="str">
        <f>""</f>
        <v/>
      </c>
      <c r="C35" s="11">
        <f>Japan!D32</f>
        <v>78.32776739612936</v>
      </c>
      <c r="D35" s="11" t="str">
        <f>""</f>
        <v/>
      </c>
      <c r="E35" s="11" t="str">
        <f>""</f>
        <v/>
      </c>
    </row>
    <row r="36" spans="1:5">
      <c r="A36">
        <v>31</v>
      </c>
      <c r="B36" s="11" t="str">
        <f>""</f>
        <v/>
      </c>
      <c r="C36" s="11">
        <f>Japan!D33</f>
        <v>76.87824624636049</v>
      </c>
      <c r="D36" s="11" t="str">
        <f>""</f>
        <v/>
      </c>
      <c r="E36" s="11" t="str">
        <f>""</f>
        <v/>
      </c>
    </row>
    <row r="37" spans="1:5">
      <c r="A37">
        <v>32</v>
      </c>
      <c r="B37" s="11" t="str">
        <f>""</f>
        <v/>
      </c>
      <c r="C37" s="11">
        <f>Japan!D34</f>
        <v>77.025544138383935</v>
      </c>
      <c r="D37" s="11" t="str">
        <f>""</f>
        <v/>
      </c>
      <c r="E37" s="11" t="str">
        <f>""</f>
        <v/>
      </c>
    </row>
    <row r="38" spans="1:5">
      <c r="A38">
        <v>33</v>
      </c>
      <c r="B38" s="11" t="str">
        <f>""</f>
        <v/>
      </c>
      <c r="C38" s="11">
        <f>Japan!D35</f>
        <v>76.129975068193971</v>
      </c>
      <c r="D38" s="11" t="str">
        <f>""</f>
        <v/>
      </c>
      <c r="E38" s="11" t="str">
        <f>""</f>
        <v/>
      </c>
    </row>
    <row r="39" spans="1:5">
      <c r="A39">
        <v>34</v>
      </c>
      <c r="B39" s="11" t="str">
        <f>""</f>
        <v/>
      </c>
      <c r="C39" s="11">
        <f>Japan!D36</f>
        <v>75.720098078840309</v>
      </c>
      <c r="D39" s="11" t="str">
        <f>""</f>
        <v/>
      </c>
      <c r="E39" s="11" t="str">
        <f>""</f>
        <v/>
      </c>
    </row>
    <row r="40" spans="1:5">
      <c r="A40">
        <v>35</v>
      </c>
      <c r="B40" s="11" t="str">
        <f>""</f>
        <v/>
      </c>
      <c r="C40" s="11">
        <f>Japan!D37</f>
        <v>74.982076467048444</v>
      </c>
      <c r="D40" s="11" t="str">
        <f>""</f>
        <v/>
      </c>
      <c r="E40" s="11" t="str">
        <f>""</f>
        <v/>
      </c>
    </row>
    <row r="41" spans="1:5">
      <c r="A41">
        <v>36</v>
      </c>
      <c r="B41" s="11" t="str">
        <f>""</f>
        <v/>
      </c>
      <c r="C41" s="11">
        <f>Japan!D38</f>
        <v>74.727527957805592</v>
      </c>
      <c r="D41" s="11" t="str">
        <f>""</f>
        <v/>
      </c>
      <c r="E41" s="11" t="str">
        <f>""</f>
        <v/>
      </c>
    </row>
    <row r="42" spans="1:5">
      <c r="A42">
        <v>37</v>
      </c>
      <c r="B42" s="11" t="str">
        <f>""</f>
        <v/>
      </c>
      <c r="C42" s="11">
        <f>Japan!D39</f>
        <v>73.807655792088084</v>
      </c>
      <c r="D42" s="11" t="str">
        <f>""</f>
        <v/>
      </c>
      <c r="E42" s="11" t="str">
        <f>""</f>
        <v/>
      </c>
    </row>
    <row r="43" spans="1:5">
      <c r="A43">
        <v>38</v>
      </c>
      <c r="B43" s="11" t="str">
        <f>""</f>
        <v/>
      </c>
      <c r="C43" s="11">
        <f>Japan!D40</f>
        <v>73.241869161643592</v>
      </c>
      <c r="D43" s="11" t="str">
        <f>""</f>
        <v/>
      </c>
      <c r="E43" s="11" t="str">
        <f>""</f>
        <v/>
      </c>
    </row>
    <row r="44" spans="1:5">
      <c r="A44">
        <v>39</v>
      </c>
      <c r="B44" s="11" t="str">
        <f>""</f>
        <v/>
      </c>
      <c r="C44" s="11">
        <f>Japan!D41</f>
        <v>72.548966775026784</v>
      </c>
      <c r="D44" s="11" t="str">
        <f>""</f>
        <v/>
      </c>
      <c r="E44" s="11" t="str">
        <f>""</f>
        <v/>
      </c>
    </row>
    <row r="45" spans="1:5">
      <c r="A45">
        <v>40</v>
      </c>
      <c r="B45" s="11" t="str">
        <f>""</f>
        <v/>
      </c>
      <c r="C45" s="11">
        <f>Japan!D42</f>
        <v>71.953065439254686</v>
      </c>
      <c r="D45" s="11" t="str">
        <f>""</f>
        <v/>
      </c>
      <c r="E45" s="11" t="str">
        <f>""</f>
        <v/>
      </c>
    </row>
    <row r="46" spans="1:5">
      <c r="A46">
        <v>41</v>
      </c>
      <c r="B46" s="11" t="str">
        <f>""</f>
        <v/>
      </c>
      <c r="C46" s="11">
        <f>Japan!D43</f>
        <v>71.161418518853125</v>
      </c>
      <c r="D46" s="11" t="str">
        <f>""</f>
        <v/>
      </c>
      <c r="E46" s="11" t="str">
        <f>""</f>
        <v/>
      </c>
    </row>
    <row r="47" spans="1:5">
      <c r="A47">
        <v>42</v>
      </c>
      <c r="B47" s="11" t="str">
        <f>""</f>
        <v/>
      </c>
      <c r="C47" s="11">
        <f>Japan!D44</f>
        <v>70.480720512816447</v>
      </c>
      <c r="D47" s="11" t="str">
        <f>""</f>
        <v/>
      </c>
      <c r="E47" s="11" t="str">
        <f>""</f>
        <v/>
      </c>
    </row>
    <row r="48" spans="1:5">
      <c r="A48">
        <v>43</v>
      </c>
      <c r="B48" s="11" t="str">
        <f>""</f>
        <v/>
      </c>
      <c r="C48" s="11">
        <f>Japan!D45</f>
        <v>69.773817429863129</v>
      </c>
      <c r="D48" s="11" t="str">
        <f>""</f>
        <v/>
      </c>
      <c r="E48" s="11" t="str">
        <f>""</f>
        <v/>
      </c>
    </row>
    <row r="49" spans="1:5">
      <c r="A49">
        <v>44</v>
      </c>
      <c r="B49" s="11" t="str">
        <f>""</f>
        <v/>
      </c>
      <c r="C49" s="11">
        <f>Japan!D46</f>
        <v>69.327115967503588</v>
      </c>
      <c r="D49" s="11" t="str">
        <f>""</f>
        <v/>
      </c>
      <c r="E49" s="11" t="str">
        <f>""</f>
        <v/>
      </c>
    </row>
    <row r="50" spans="1:5">
      <c r="A50">
        <v>45</v>
      </c>
      <c r="B50" s="11" t="str">
        <f>""</f>
        <v/>
      </c>
      <c r="C50" s="11">
        <f>Japan!D47</f>
        <v>68.065679643991345</v>
      </c>
      <c r="D50" s="11" t="str">
        <f>""</f>
        <v/>
      </c>
      <c r="E50" s="11" t="str">
        <f>""</f>
        <v/>
      </c>
    </row>
    <row r="51" spans="1:5">
      <c r="A51">
        <v>46</v>
      </c>
      <c r="B51" s="11" t="str">
        <f>""</f>
        <v/>
      </c>
      <c r="C51" s="11">
        <f>Japan!D48</f>
        <v>67.223524551145601</v>
      </c>
      <c r="D51" s="11" t="str">
        <f>""</f>
        <v/>
      </c>
      <c r="E51" s="11" t="str">
        <f>""</f>
        <v/>
      </c>
    </row>
    <row r="52" spans="1:5">
      <c r="A52">
        <v>47</v>
      </c>
      <c r="B52" s="11" t="str">
        <f>""</f>
        <v/>
      </c>
      <c r="C52" s="11">
        <f>Japan!D49</f>
        <v>66.211617619321601</v>
      </c>
      <c r="D52" s="11" t="str">
        <f>""</f>
        <v/>
      </c>
      <c r="E52" s="11" t="str">
        <f>""</f>
        <v/>
      </c>
    </row>
    <row r="53" spans="1:5">
      <c r="A53">
        <v>48</v>
      </c>
      <c r="B53" s="11" t="str">
        <f>""</f>
        <v/>
      </c>
      <c r="C53" s="11">
        <f>Japan!D50</f>
        <v>65.402852866418044</v>
      </c>
      <c r="D53" s="11" t="str">
        <f>""</f>
        <v/>
      </c>
      <c r="E53" s="11" t="str">
        <f>""</f>
        <v/>
      </c>
    </row>
    <row r="54" spans="1:5">
      <c r="A54">
        <v>49</v>
      </c>
      <c r="B54" s="11" t="str">
        <f>""</f>
        <v/>
      </c>
      <c r="C54" s="11">
        <f>Japan!D51</f>
        <v>64.030995956704558</v>
      </c>
      <c r="D54" s="11" t="str">
        <f>""</f>
        <v/>
      </c>
      <c r="E54" s="11" t="str">
        <f>""</f>
        <v/>
      </c>
    </row>
    <row r="55" spans="1:5">
      <c r="A55">
        <v>50</v>
      </c>
      <c r="B55" s="11" t="str">
        <f>""</f>
        <v/>
      </c>
      <c r="C55" s="11">
        <f>Japan!D52</f>
        <v>63.053060525802749</v>
      </c>
      <c r="D55" s="11" t="str">
        <f>""</f>
        <v/>
      </c>
      <c r="E55" s="11" t="str">
        <f>""</f>
        <v/>
      </c>
    </row>
    <row r="56" spans="1:5">
      <c r="A56">
        <v>51</v>
      </c>
      <c r="B56" s="11" t="str">
        <f>""</f>
        <v/>
      </c>
      <c r="C56" s="11">
        <f>Japan!D53</f>
        <v>62.15342332875273</v>
      </c>
      <c r="D56" s="11" t="str">
        <f>""</f>
        <v/>
      </c>
      <c r="E56" s="11" t="str">
        <f>""</f>
        <v/>
      </c>
    </row>
    <row r="57" spans="1:5">
      <c r="A57">
        <v>52</v>
      </c>
      <c r="B57" s="11" t="str">
        <f>""</f>
        <v/>
      </c>
      <c r="C57" s="11">
        <f>Japan!D54</f>
        <v>61.293516409608607</v>
      </c>
      <c r="D57" s="11" t="str">
        <f>""</f>
        <v/>
      </c>
      <c r="E57" s="11" t="str">
        <f>""</f>
        <v/>
      </c>
    </row>
    <row r="58" spans="1:5">
      <c r="A58">
        <v>53</v>
      </c>
      <c r="B58" s="11" t="str">
        <f>""</f>
        <v/>
      </c>
      <c r="C58" s="11">
        <f>Japan!D55</f>
        <v>60.213719308756566</v>
      </c>
      <c r="D58" s="11" t="str">
        <f>""</f>
        <v/>
      </c>
      <c r="E58" s="11" t="str">
        <f>""</f>
        <v/>
      </c>
    </row>
    <row r="59" spans="1:5">
      <c r="A59">
        <v>54</v>
      </c>
      <c r="B59" s="11" t="str">
        <f>""</f>
        <v/>
      </c>
      <c r="C59" s="11">
        <f>Japan!D56</f>
        <v>59.284548567358939</v>
      </c>
      <c r="D59" s="11" t="str">
        <f>""</f>
        <v/>
      </c>
      <c r="E59" s="11" t="str">
        <f>""</f>
        <v/>
      </c>
    </row>
    <row r="60" spans="1:5">
      <c r="A60">
        <v>55</v>
      </c>
      <c r="B60" s="11" t="str">
        <f>""</f>
        <v/>
      </c>
      <c r="C60" s="11">
        <f>Japan!D57</f>
        <v>58.288332981995104</v>
      </c>
      <c r="D60" s="11" t="str">
        <f>""</f>
        <v/>
      </c>
      <c r="E60" s="11" t="str">
        <f>""</f>
        <v/>
      </c>
    </row>
    <row r="61" spans="1:5">
      <c r="A61">
        <v>56</v>
      </c>
      <c r="B61" s="11" t="str">
        <f>""</f>
        <v/>
      </c>
      <c r="C61" s="11">
        <f>Japan!D58</f>
        <v>57.983329133124442</v>
      </c>
      <c r="D61" s="11" t="str">
        <f>""</f>
        <v/>
      </c>
      <c r="E61" s="11" t="str">
        <f>""</f>
        <v/>
      </c>
    </row>
    <row r="62" spans="1:5">
      <c r="A62">
        <v>57</v>
      </c>
      <c r="B62" s="11" t="str">
        <f>""</f>
        <v/>
      </c>
      <c r="C62" s="11">
        <f>Japan!D59</f>
        <v>57.249005818478068</v>
      </c>
      <c r="D62" s="11" t="str">
        <f>""</f>
        <v/>
      </c>
      <c r="E62" s="11" t="str">
        <f>""</f>
        <v/>
      </c>
    </row>
    <row r="63" spans="1:5">
      <c r="A63">
        <v>58</v>
      </c>
      <c r="B63" s="11" t="str">
        <f>""</f>
        <v/>
      </c>
      <c r="C63" s="11">
        <f>Japan!D60</f>
        <v>56.687657144608174</v>
      </c>
      <c r="D63" s="11" t="str">
        <f>""</f>
        <v/>
      </c>
      <c r="E63" s="11" t="str">
        <f>""</f>
        <v/>
      </c>
    </row>
    <row r="64" spans="1:5">
      <c r="A64">
        <v>59</v>
      </c>
      <c r="B64" s="11" t="str">
        <f>""</f>
        <v/>
      </c>
      <c r="C64" s="11">
        <f>Japan!D61</f>
        <v>56.232132601915829</v>
      </c>
      <c r="D64" s="11" t="str">
        <f>""</f>
        <v/>
      </c>
      <c r="E64" s="11" t="str">
        <f>""</f>
        <v/>
      </c>
    </row>
    <row r="65" spans="1:5">
      <c r="A65">
        <v>60</v>
      </c>
      <c r="B65" s="11" t="str">
        <f>""</f>
        <v/>
      </c>
      <c r="C65" s="11">
        <f>Japan!D62</f>
        <v>55.835252485387763</v>
      </c>
      <c r="D65" s="11" t="str">
        <f>""</f>
        <v/>
      </c>
      <c r="E65" s="11" t="str">
        <f>""</f>
        <v/>
      </c>
    </row>
    <row r="66" spans="1:5">
      <c r="A66">
        <v>61</v>
      </c>
      <c r="B66" s="11" t="str">
        <f>""</f>
        <v/>
      </c>
      <c r="C66" s="11">
        <f>Japan!D63</f>
        <v>55.280983408910679</v>
      </c>
      <c r="D66" s="11" t="str">
        <f>""</f>
        <v/>
      </c>
      <c r="E66" s="11" t="str">
        <f>""</f>
        <v/>
      </c>
    </row>
    <row r="67" spans="1:5">
      <c r="A67">
        <v>62</v>
      </c>
      <c r="B67" s="11" t="str">
        <f>""</f>
        <v/>
      </c>
      <c r="C67" s="11">
        <f>Japan!D64</f>
        <v>54.823556884829216</v>
      </c>
      <c r="D67" s="11" t="str">
        <f>""</f>
        <v/>
      </c>
      <c r="E67" s="11" t="str">
        <f>""</f>
        <v/>
      </c>
    </row>
    <row r="68" spans="1:5">
      <c r="A68">
        <v>63</v>
      </c>
      <c r="B68" s="11" t="str">
        <f>""</f>
        <v/>
      </c>
      <c r="C68" s="11">
        <f>Japan!D65</f>
        <v>54.850554453991343</v>
      </c>
      <c r="D68" s="11" t="str">
        <f>""</f>
        <v/>
      </c>
      <c r="E68" s="11" t="str">
        <f>""</f>
        <v/>
      </c>
    </row>
    <row r="69" spans="1:5">
      <c r="A69">
        <v>64</v>
      </c>
      <c r="B69" s="11" t="str">
        <f>""</f>
        <v/>
      </c>
      <c r="C69" s="11">
        <f>Japan!D66</f>
        <v>55.031823846936987</v>
      </c>
      <c r="D69" s="11" t="str">
        <f>""</f>
        <v/>
      </c>
      <c r="E69" s="11" t="str">
        <f>""</f>
        <v/>
      </c>
    </row>
    <row r="70" spans="1:5">
      <c r="A70">
        <v>65</v>
      </c>
      <c r="B70" s="11" t="str">
        <f>""</f>
        <v/>
      </c>
      <c r="C70" s="11">
        <f>Japan!D67</f>
        <v>54.687406717058607</v>
      </c>
      <c r="D70" s="11" t="str">
        <f>""</f>
        <v/>
      </c>
      <c r="E70" s="11" t="str">
        <f>""</f>
        <v/>
      </c>
    </row>
    <row r="71" spans="1:5">
      <c r="A71">
        <v>66</v>
      </c>
      <c r="B71" s="11" t="str">
        <f>""</f>
        <v/>
      </c>
      <c r="C71" s="11">
        <f>Japan!D68</f>
        <v>54.49710291251467</v>
      </c>
      <c r="D71" s="11" t="str">
        <f>""</f>
        <v/>
      </c>
      <c r="E71" s="11" t="str">
        <f>""</f>
        <v/>
      </c>
    </row>
    <row r="72" spans="1:5">
      <c r="A72">
        <v>67</v>
      </c>
      <c r="B72" s="11" t="str">
        <f>""</f>
        <v/>
      </c>
      <c r="C72" s="11">
        <f>Japan!D69</f>
        <v>54.182324992616614</v>
      </c>
      <c r="D72" s="11" t="str">
        <f>""</f>
        <v/>
      </c>
      <c r="E72" s="11" t="str">
        <f>""</f>
        <v/>
      </c>
    </row>
    <row r="73" spans="1:5">
      <c r="A73" s="2">
        <v>68</v>
      </c>
      <c r="B73" s="12" t="str">
        <f>""</f>
        <v/>
      </c>
      <c r="C73" s="12">
        <f>Japan!D70</f>
        <v>54.094411186186541</v>
      </c>
      <c r="D73" s="12" t="str">
        <f>""</f>
        <v/>
      </c>
      <c r="E73" s="12" t="str">
        <f>""</f>
        <v/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workbookViewId="0">
      <selection activeCell="C27" sqref="C27"/>
    </sheetView>
  </sheetViews>
  <sheetFormatPr baseColWidth="10" defaultColWidth="8.83203125" defaultRowHeight="14"/>
  <cols>
    <col min="1" max="1" width="14" customWidth="1"/>
    <col min="2" max="2" width="11" customWidth="1"/>
    <col min="3" max="4" width="24" customWidth="1"/>
    <col min="5" max="5" width="19" customWidth="1"/>
    <col min="7" max="7" width="24" customWidth="1"/>
    <col min="8" max="8" width="58" customWidth="1"/>
  </cols>
  <sheetData>
    <row r="1" spans="1:8" ht="32">
      <c r="A1" s="1" t="s">
        <v>7</v>
      </c>
      <c r="B1" s="1" t="s">
        <v>8</v>
      </c>
      <c r="C1" s="1" t="s">
        <v>9</v>
      </c>
      <c r="D1" s="1" t="s">
        <v>10</v>
      </c>
      <c r="E1" s="1" t="s">
        <v>2</v>
      </c>
      <c r="G1" s="10" t="s">
        <v>11</v>
      </c>
      <c r="H1" s="10" t="s">
        <v>12</v>
      </c>
    </row>
    <row r="2" spans="1:8" ht="15">
      <c r="A2" s="3">
        <v>44378</v>
      </c>
      <c r="B2" t="s">
        <v>13</v>
      </c>
      <c r="C2" s="5">
        <v>112.99079999999999</v>
      </c>
      <c r="D2" s="5">
        <f t="shared" ref="D2:D20" si="0">C2/$C$2*100</f>
        <v>100</v>
      </c>
      <c r="E2" s="7">
        <v>0</v>
      </c>
      <c r="G2" s="9" t="s">
        <v>14</v>
      </c>
      <c r="H2" t="s">
        <v>15</v>
      </c>
    </row>
    <row r="3" spans="1:8" ht="15">
      <c r="A3" s="3">
        <v>44470</v>
      </c>
      <c r="B3" t="s">
        <v>16</v>
      </c>
      <c r="C3" s="5">
        <v>111.08759999999999</v>
      </c>
      <c r="D3" s="5">
        <f t="shared" si="0"/>
        <v>98.315615076625704</v>
      </c>
      <c r="E3" s="7">
        <v>1</v>
      </c>
      <c r="G3" s="9" t="s">
        <v>17</v>
      </c>
      <c r="H3" t="s">
        <v>18</v>
      </c>
    </row>
    <row r="4" spans="1:8" ht="15">
      <c r="A4" s="3">
        <v>44562</v>
      </c>
      <c r="B4" t="s">
        <v>19</v>
      </c>
      <c r="C4" s="5">
        <v>109.3304</v>
      </c>
      <c r="D4" s="5">
        <f t="shared" si="0"/>
        <v>96.760444213157186</v>
      </c>
      <c r="E4" s="7">
        <v>2</v>
      </c>
      <c r="G4" s="9" t="s">
        <v>20</v>
      </c>
      <c r="H4" t="s">
        <v>21</v>
      </c>
    </row>
    <row r="5" spans="1:8" ht="15">
      <c r="A5" s="3">
        <v>44652</v>
      </c>
      <c r="B5" t="s">
        <v>22</v>
      </c>
      <c r="C5" s="5">
        <v>107.8288</v>
      </c>
      <c r="D5" s="5">
        <f t="shared" si="0"/>
        <v>95.431486457304487</v>
      </c>
      <c r="E5" s="7">
        <v>3</v>
      </c>
      <c r="G5" s="9" t="s">
        <v>23</v>
      </c>
      <c r="H5" t="s">
        <v>24</v>
      </c>
    </row>
    <row r="6" spans="1:8" ht="15">
      <c r="A6" s="3">
        <v>44743</v>
      </c>
      <c r="B6" t="s">
        <v>25</v>
      </c>
      <c r="C6" s="5">
        <v>106.4509</v>
      </c>
      <c r="D6" s="5">
        <f t="shared" si="0"/>
        <v>94.212006641248678</v>
      </c>
      <c r="E6" s="7">
        <v>4</v>
      </c>
      <c r="G6" s="9" t="s">
        <v>26</v>
      </c>
      <c r="H6" t="s">
        <v>27</v>
      </c>
    </row>
    <row r="7" spans="1:8" ht="15">
      <c r="A7" s="3">
        <v>44835</v>
      </c>
      <c r="B7" t="s">
        <v>28</v>
      </c>
      <c r="C7" s="5">
        <v>105.0432</v>
      </c>
      <c r="D7" s="5">
        <f t="shared" si="0"/>
        <v>92.966152996527157</v>
      </c>
      <c r="E7" s="7">
        <v>5</v>
      </c>
      <c r="G7" s="9" t="s">
        <v>29</v>
      </c>
      <c r="H7" t="s">
        <v>30</v>
      </c>
    </row>
    <row r="8" spans="1:8">
      <c r="A8" s="3">
        <v>44927</v>
      </c>
      <c r="B8" t="s">
        <v>31</v>
      </c>
      <c r="C8" s="5">
        <v>104.34269999999999</v>
      </c>
      <c r="D8" s="5">
        <f t="shared" si="0"/>
        <v>92.346191017321772</v>
      </c>
      <c r="E8" s="7">
        <v>6</v>
      </c>
    </row>
    <row r="9" spans="1:8">
      <c r="A9" s="3">
        <v>45017</v>
      </c>
      <c r="B9" t="s">
        <v>32</v>
      </c>
      <c r="C9" s="5">
        <v>104.8471</v>
      </c>
      <c r="D9" s="5">
        <f t="shared" si="0"/>
        <v>92.792599043461948</v>
      </c>
      <c r="E9" s="7">
        <v>7</v>
      </c>
    </row>
    <row r="10" spans="1:8">
      <c r="A10" s="3">
        <v>45108</v>
      </c>
      <c r="B10" t="s">
        <v>33</v>
      </c>
      <c r="C10" s="5">
        <v>103.1349</v>
      </c>
      <c r="D10" s="5">
        <f t="shared" si="0"/>
        <v>91.277254431334242</v>
      </c>
      <c r="E10" s="7">
        <v>8</v>
      </c>
    </row>
    <row r="11" spans="1:8">
      <c r="A11" s="3">
        <v>45200</v>
      </c>
      <c r="B11" t="s">
        <v>34</v>
      </c>
      <c r="C11" s="5">
        <v>101.4751</v>
      </c>
      <c r="D11" s="5">
        <f t="shared" si="0"/>
        <v>89.808285276323389</v>
      </c>
      <c r="E11" s="7">
        <v>9</v>
      </c>
    </row>
    <row r="12" spans="1:8">
      <c r="A12" s="3">
        <v>45292</v>
      </c>
      <c r="B12" t="s">
        <v>35</v>
      </c>
      <c r="C12" s="5">
        <v>98.962900000000005</v>
      </c>
      <c r="D12" s="5">
        <f t="shared" si="0"/>
        <v>87.584918418136709</v>
      </c>
      <c r="E12" s="7">
        <v>10</v>
      </c>
    </row>
    <row r="13" spans="1:8">
      <c r="A13" s="3">
        <v>45383</v>
      </c>
      <c r="B13" t="s">
        <v>36</v>
      </c>
      <c r="C13" s="5">
        <v>96.851299999999995</v>
      </c>
      <c r="D13" s="5">
        <f t="shared" si="0"/>
        <v>85.716093699664043</v>
      </c>
      <c r="E13" s="7">
        <v>11</v>
      </c>
    </row>
    <row r="14" spans="1:8">
      <c r="A14" s="3">
        <v>45474</v>
      </c>
      <c r="B14" t="s">
        <v>37</v>
      </c>
      <c r="C14" s="5">
        <v>93.822999999999993</v>
      </c>
      <c r="D14" s="5">
        <f t="shared" si="0"/>
        <v>83.035963989988559</v>
      </c>
      <c r="E14" s="7">
        <v>12</v>
      </c>
    </row>
    <row r="15" spans="1:8">
      <c r="A15" s="3">
        <v>45566</v>
      </c>
      <c r="B15" t="s">
        <v>38</v>
      </c>
      <c r="C15" s="5">
        <v>92.596699999999998</v>
      </c>
      <c r="D15" s="5">
        <f t="shared" si="0"/>
        <v>81.950654389560924</v>
      </c>
      <c r="E15" s="7">
        <v>13</v>
      </c>
    </row>
    <row r="16" spans="1:8">
      <c r="A16" s="3">
        <v>45658</v>
      </c>
      <c r="B16" t="s">
        <v>39</v>
      </c>
      <c r="C16" s="5">
        <v>91.614900000000006</v>
      </c>
      <c r="D16" s="5">
        <f t="shared" si="0"/>
        <v>81.081734088085057</v>
      </c>
      <c r="E16" s="7">
        <v>14</v>
      </c>
    </row>
    <row r="17" spans="1:5">
      <c r="A17" s="3">
        <v>45748</v>
      </c>
      <c r="B17" t="s">
        <v>40</v>
      </c>
      <c r="C17" s="5">
        <v>90.676299999999998</v>
      </c>
      <c r="D17" s="5">
        <f t="shared" si="0"/>
        <v>80.251046987896359</v>
      </c>
      <c r="E17" s="7">
        <v>15</v>
      </c>
    </row>
    <row r="18" spans="1:5">
      <c r="A18" s="3">
        <v>45839</v>
      </c>
      <c r="B18" t="s">
        <v>41</v>
      </c>
      <c r="C18" s="5">
        <v>88.8506</v>
      </c>
      <c r="D18" s="5">
        <f t="shared" si="0"/>
        <v>78.63525171960903</v>
      </c>
      <c r="E18" s="7">
        <v>16</v>
      </c>
    </row>
    <row r="19" spans="1:5">
      <c r="A19" s="4">
        <v>45931</v>
      </c>
      <c r="B19" s="2" t="s">
        <v>42</v>
      </c>
      <c r="C19" s="6">
        <v>86.789699999999996</v>
      </c>
      <c r="D19" s="6">
        <f t="shared" si="0"/>
        <v>76.811297910980372</v>
      </c>
      <c r="E19" s="8">
        <v>17</v>
      </c>
    </row>
    <row r="20" spans="1:5">
      <c r="A20" s="4">
        <v>46023</v>
      </c>
      <c r="B20" s="2" t="s">
        <v>159</v>
      </c>
      <c r="C20" s="6">
        <v>85.133600000000001</v>
      </c>
      <c r="D20" s="6">
        <f t="shared" si="0"/>
        <v>75.345603358857545</v>
      </c>
      <c r="E20" s="8">
        <v>18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0"/>
  <sheetViews>
    <sheetView workbookViewId="0"/>
  </sheetViews>
  <sheetFormatPr baseColWidth="10" defaultColWidth="8.83203125" defaultRowHeight="14"/>
  <cols>
    <col min="1" max="1" width="14" customWidth="1"/>
    <col min="2" max="2" width="11" customWidth="1"/>
    <col min="3" max="4" width="24" customWidth="1"/>
    <col min="5" max="5" width="19" customWidth="1"/>
    <col min="7" max="7" width="24" customWidth="1"/>
    <col min="8" max="8" width="58" customWidth="1"/>
  </cols>
  <sheetData>
    <row r="1" spans="1:8" ht="32">
      <c r="A1" s="1" t="s">
        <v>7</v>
      </c>
      <c r="B1" s="1" t="s">
        <v>8</v>
      </c>
      <c r="C1" s="1" t="s">
        <v>9</v>
      </c>
      <c r="D1" s="1" t="s">
        <v>10</v>
      </c>
      <c r="E1" s="1" t="s">
        <v>2</v>
      </c>
      <c r="G1" s="10" t="s">
        <v>11</v>
      </c>
      <c r="H1" s="10" t="s">
        <v>12</v>
      </c>
    </row>
    <row r="2" spans="1:8" ht="15">
      <c r="A2" s="3">
        <v>33239</v>
      </c>
      <c r="B2" t="s">
        <v>43</v>
      </c>
      <c r="C2" s="5">
        <v>189.27629999999999</v>
      </c>
      <c r="D2" s="5">
        <f t="shared" ref="D2:D33" si="0">C2/$C$2*100</f>
        <v>100</v>
      </c>
      <c r="E2" s="7">
        <v>0</v>
      </c>
      <c r="G2" s="9" t="s">
        <v>14</v>
      </c>
      <c r="H2" t="s">
        <v>44</v>
      </c>
    </row>
    <row r="3" spans="1:8" ht="15">
      <c r="A3" s="3">
        <v>33329</v>
      </c>
      <c r="B3" t="s">
        <v>45</v>
      </c>
      <c r="C3" s="5">
        <v>187.12139999999999</v>
      </c>
      <c r="D3" s="5">
        <f t="shared" si="0"/>
        <v>98.861505640167309</v>
      </c>
      <c r="E3" s="7">
        <v>1</v>
      </c>
      <c r="G3" s="9" t="s">
        <v>17</v>
      </c>
      <c r="H3" t="s">
        <v>46</v>
      </c>
    </row>
    <row r="4" spans="1:8" ht="15">
      <c r="A4" s="3">
        <v>33420</v>
      </c>
      <c r="B4" t="s">
        <v>47</v>
      </c>
      <c r="C4" s="5">
        <v>186.87370000000001</v>
      </c>
      <c r="D4" s="5">
        <f t="shared" si="0"/>
        <v>98.730638754033137</v>
      </c>
      <c r="E4" s="7">
        <v>2</v>
      </c>
      <c r="G4" s="9" t="s">
        <v>20</v>
      </c>
      <c r="H4" t="s">
        <v>21</v>
      </c>
    </row>
    <row r="5" spans="1:8" ht="15">
      <c r="A5" s="3">
        <v>33512</v>
      </c>
      <c r="B5" t="s">
        <v>48</v>
      </c>
      <c r="C5" s="5">
        <v>182.56700000000001</v>
      </c>
      <c r="D5" s="5">
        <f t="shared" si="0"/>
        <v>96.455287851675038</v>
      </c>
      <c r="E5" s="7">
        <v>3</v>
      </c>
      <c r="G5" s="9" t="s">
        <v>23</v>
      </c>
      <c r="H5" t="s">
        <v>24</v>
      </c>
    </row>
    <row r="6" spans="1:8" ht="15">
      <c r="A6" s="3">
        <v>33604</v>
      </c>
      <c r="B6" t="s">
        <v>49</v>
      </c>
      <c r="C6" s="5">
        <v>181.16720000000001</v>
      </c>
      <c r="D6" s="5">
        <f t="shared" si="0"/>
        <v>95.71573408820862</v>
      </c>
      <c r="E6" s="7">
        <v>4</v>
      </c>
      <c r="G6" s="9" t="s">
        <v>26</v>
      </c>
      <c r="H6" t="s">
        <v>50</v>
      </c>
    </row>
    <row r="7" spans="1:8" ht="15">
      <c r="A7" s="3">
        <v>33695</v>
      </c>
      <c r="B7" t="s">
        <v>51</v>
      </c>
      <c r="C7" s="5">
        <v>176.46100000000001</v>
      </c>
      <c r="D7" s="5">
        <f t="shared" si="0"/>
        <v>93.229316084475457</v>
      </c>
      <c r="E7" s="7">
        <v>5</v>
      </c>
      <c r="G7" s="9" t="s">
        <v>29</v>
      </c>
      <c r="H7" t="s">
        <v>52</v>
      </c>
    </row>
    <row r="8" spans="1:8">
      <c r="A8" s="3">
        <v>33786</v>
      </c>
      <c r="B8" t="s">
        <v>53</v>
      </c>
      <c r="C8" s="5">
        <v>175.0462</v>
      </c>
      <c r="D8" s="5">
        <f t="shared" si="0"/>
        <v>92.48183739855439</v>
      </c>
      <c r="E8" s="7">
        <v>6</v>
      </c>
    </row>
    <row r="9" spans="1:8">
      <c r="A9" s="3">
        <v>33878</v>
      </c>
      <c r="B9" t="s">
        <v>54</v>
      </c>
      <c r="C9" s="5">
        <v>172.1491</v>
      </c>
      <c r="D9" s="5">
        <f t="shared" si="0"/>
        <v>90.95121787566643</v>
      </c>
      <c r="E9" s="7">
        <v>7</v>
      </c>
    </row>
    <row r="10" spans="1:8">
      <c r="A10" s="3">
        <v>33970</v>
      </c>
      <c r="B10" t="s">
        <v>55</v>
      </c>
      <c r="C10" s="5">
        <v>169.93090000000001</v>
      </c>
      <c r="D10" s="5">
        <f t="shared" si="0"/>
        <v>89.779280343075186</v>
      </c>
      <c r="E10" s="7">
        <v>8</v>
      </c>
    </row>
    <row r="11" spans="1:8">
      <c r="A11" s="3">
        <v>34060</v>
      </c>
      <c r="B11" t="s">
        <v>56</v>
      </c>
      <c r="C11" s="5">
        <v>166.9616</v>
      </c>
      <c r="D11" s="5">
        <f t="shared" si="0"/>
        <v>88.210515526772255</v>
      </c>
      <c r="E11" s="7">
        <v>9</v>
      </c>
    </row>
    <row r="12" spans="1:8">
      <c r="A12" s="3">
        <v>34151</v>
      </c>
      <c r="B12" t="s">
        <v>57</v>
      </c>
      <c r="C12" s="5">
        <v>164.77180000000001</v>
      </c>
      <c r="D12" s="5">
        <f t="shared" si="0"/>
        <v>87.053582514028449</v>
      </c>
      <c r="E12" s="7">
        <v>10</v>
      </c>
    </row>
    <row r="13" spans="1:8">
      <c r="A13" s="3">
        <v>34243</v>
      </c>
      <c r="B13" t="s">
        <v>58</v>
      </c>
      <c r="C13" s="5">
        <v>164.18219999999999</v>
      </c>
      <c r="D13" s="5">
        <f t="shared" si="0"/>
        <v>86.742080228744967</v>
      </c>
      <c r="E13" s="7">
        <v>11</v>
      </c>
    </row>
    <row r="14" spans="1:8">
      <c r="A14" s="3">
        <v>34335</v>
      </c>
      <c r="B14" t="s">
        <v>59</v>
      </c>
      <c r="C14" s="5">
        <v>162.9622</v>
      </c>
      <c r="D14" s="5">
        <f t="shared" si="0"/>
        <v>86.097519869101419</v>
      </c>
      <c r="E14" s="7">
        <v>12</v>
      </c>
    </row>
    <row r="15" spans="1:8">
      <c r="A15" s="3">
        <v>34425</v>
      </c>
      <c r="B15" t="s">
        <v>60</v>
      </c>
      <c r="C15" s="5">
        <v>161.511</v>
      </c>
      <c r="D15" s="5">
        <f t="shared" si="0"/>
        <v>85.33081003802377</v>
      </c>
      <c r="E15" s="7">
        <v>13</v>
      </c>
    </row>
    <row r="16" spans="1:8">
      <c r="A16" s="3">
        <v>34516</v>
      </c>
      <c r="B16" t="s">
        <v>61</v>
      </c>
      <c r="C16" s="5">
        <v>161.34700000000001</v>
      </c>
      <c r="D16" s="5">
        <f t="shared" si="0"/>
        <v>85.244164219186459</v>
      </c>
      <c r="E16" s="7">
        <v>14</v>
      </c>
    </row>
    <row r="17" spans="1:5">
      <c r="A17" s="3">
        <v>34608</v>
      </c>
      <c r="B17" t="s">
        <v>62</v>
      </c>
      <c r="C17" s="5">
        <v>159.9417</v>
      </c>
      <c r="D17" s="5">
        <f t="shared" si="0"/>
        <v>84.501704650820002</v>
      </c>
      <c r="E17" s="7">
        <v>15</v>
      </c>
    </row>
    <row r="18" spans="1:5">
      <c r="A18" s="3">
        <v>34700</v>
      </c>
      <c r="B18" t="s">
        <v>63</v>
      </c>
      <c r="C18" s="5">
        <v>160.14959999999999</v>
      </c>
      <c r="D18" s="5">
        <f t="shared" si="0"/>
        <v>84.611544076041213</v>
      </c>
      <c r="E18" s="7">
        <v>16</v>
      </c>
    </row>
    <row r="19" spans="1:5">
      <c r="A19" s="3">
        <v>34790</v>
      </c>
      <c r="B19" t="s">
        <v>64</v>
      </c>
      <c r="C19" s="5">
        <v>159.14760000000001</v>
      </c>
      <c r="D19" s="5">
        <f t="shared" si="0"/>
        <v>84.082159256071691</v>
      </c>
      <c r="E19" s="7">
        <v>17</v>
      </c>
    </row>
    <row r="20" spans="1:5">
      <c r="A20" s="3">
        <v>34881</v>
      </c>
      <c r="B20" t="s">
        <v>65</v>
      </c>
      <c r="C20" s="5">
        <v>158.91329999999999</v>
      </c>
      <c r="D20" s="5">
        <f t="shared" si="0"/>
        <v>83.958371967330308</v>
      </c>
      <c r="E20" s="7">
        <v>18</v>
      </c>
    </row>
    <row r="21" spans="1:5">
      <c r="A21" s="3">
        <v>34973</v>
      </c>
      <c r="B21" t="s">
        <v>66</v>
      </c>
      <c r="C21" s="5">
        <v>158.215</v>
      </c>
      <c r="D21" s="5">
        <f t="shared" si="0"/>
        <v>83.589440410658923</v>
      </c>
      <c r="E21" s="7">
        <v>19</v>
      </c>
    </row>
    <row r="22" spans="1:5">
      <c r="A22" s="3">
        <v>35065</v>
      </c>
      <c r="B22" t="s">
        <v>67</v>
      </c>
      <c r="C22" s="5">
        <v>157.84549999999999</v>
      </c>
      <c r="D22" s="5">
        <f t="shared" si="0"/>
        <v>83.394223154193099</v>
      </c>
      <c r="E22" s="7">
        <v>20</v>
      </c>
    </row>
    <row r="23" spans="1:5">
      <c r="A23" s="3">
        <v>35156</v>
      </c>
      <c r="B23" t="s">
        <v>68</v>
      </c>
      <c r="C23" s="5">
        <v>155.98679999999999</v>
      </c>
      <c r="D23" s="5">
        <f t="shared" si="0"/>
        <v>82.412219596431243</v>
      </c>
      <c r="E23" s="7">
        <v>21</v>
      </c>
    </row>
    <row r="24" spans="1:5">
      <c r="A24" s="3">
        <v>35247</v>
      </c>
      <c r="B24" t="s">
        <v>69</v>
      </c>
      <c r="C24" s="5">
        <v>155.54560000000001</v>
      </c>
      <c r="D24" s="5">
        <f t="shared" si="0"/>
        <v>82.179121210632303</v>
      </c>
      <c r="E24" s="7">
        <v>22</v>
      </c>
    </row>
    <row r="25" spans="1:5">
      <c r="A25" s="3">
        <v>35339</v>
      </c>
      <c r="B25" t="s">
        <v>70</v>
      </c>
      <c r="C25" s="5">
        <v>154.64179999999999</v>
      </c>
      <c r="D25" s="5">
        <f t="shared" si="0"/>
        <v>81.70161821633242</v>
      </c>
      <c r="E25" s="7">
        <v>23</v>
      </c>
    </row>
    <row r="26" spans="1:5">
      <c r="A26" s="3">
        <v>35431</v>
      </c>
      <c r="B26" t="s">
        <v>71</v>
      </c>
      <c r="C26" s="5">
        <v>154.54300000000001</v>
      </c>
      <c r="D26" s="5">
        <f t="shared" si="0"/>
        <v>81.649419393764575</v>
      </c>
      <c r="E26" s="7">
        <v>24</v>
      </c>
    </row>
    <row r="27" spans="1:5">
      <c r="A27" s="3">
        <v>35521</v>
      </c>
      <c r="B27" t="s">
        <v>72</v>
      </c>
      <c r="C27" s="5">
        <v>150.92509999999999</v>
      </c>
      <c r="D27" s="5">
        <f t="shared" si="0"/>
        <v>79.73798093052325</v>
      </c>
      <c r="E27" s="7">
        <v>25</v>
      </c>
    </row>
    <row r="28" spans="1:5">
      <c r="A28" s="3">
        <v>35612</v>
      </c>
      <c r="B28" t="s">
        <v>73</v>
      </c>
      <c r="C28" s="5">
        <v>150.5558</v>
      </c>
      <c r="D28" s="5">
        <f t="shared" si="0"/>
        <v>79.542869339690185</v>
      </c>
      <c r="E28" s="7">
        <v>26</v>
      </c>
    </row>
    <row r="29" spans="1:5">
      <c r="A29" s="3">
        <v>35704</v>
      </c>
      <c r="B29" t="s">
        <v>74</v>
      </c>
      <c r="C29" s="5">
        <v>149.5916</v>
      </c>
      <c r="D29" s="5">
        <f t="shared" si="0"/>
        <v>79.033455324306317</v>
      </c>
      <c r="E29" s="7">
        <v>27</v>
      </c>
    </row>
    <row r="30" spans="1:5">
      <c r="A30" s="3">
        <v>35796</v>
      </c>
      <c r="B30" t="s">
        <v>75</v>
      </c>
      <c r="C30" s="5">
        <v>149.64400000000001</v>
      </c>
      <c r="D30" s="5">
        <f t="shared" si="0"/>
        <v>79.061139720081172</v>
      </c>
      <c r="E30" s="7">
        <v>28</v>
      </c>
    </row>
    <row r="31" spans="1:5">
      <c r="A31" s="3">
        <v>35886</v>
      </c>
      <c r="B31" t="s">
        <v>76</v>
      </c>
      <c r="C31" s="5">
        <v>148.14750000000001</v>
      </c>
      <c r="D31" s="5">
        <f t="shared" si="0"/>
        <v>78.270496623190539</v>
      </c>
      <c r="E31" s="7">
        <v>29</v>
      </c>
    </row>
    <row r="32" spans="1:5">
      <c r="A32" s="3">
        <v>35977</v>
      </c>
      <c r="B32" t="s">
        <v>77</v>
      </c>
      <c r="C32" s="5">
        <v>148.2559</v>
      </c>
      <c r="D32" s="5">
        <f t="shared" si="0"/>
        <v>78.32776739612936</v>
      </c>
      <c r="E32" s="7">
        <v>30</v>
      </c>
    </row>
    <row r="33" spans="1:5">
      <c r="A33" s="3">
        <v>36069</v>
      </c>
      <c r="B33" t="s">
        <v>78</v>
      </c>
      <c r="C33" s="5">
        <v>145.51230000000001</v>
      </c>
      <c r="D33" s="5">
        <f t="shared" si="0"/>
        <v>76.87824624636049</v>
      </c>
      <c r="E33" s="7">
        <v>31</v>
      </c>
    </row>
    <row r="34" spans="1:5">
      <c r="A34" s="3">
        <v>36161</v>
      </c>
      <c r="B34" t="s">
        <v>79</v>
      </c>
      <c r="C34" s="5">
        <v>145.7911</v>
      </c>
      <c r="D34" s="5">
        <f t="shared" ref="D34:D65" si="1">C34/$C$2*100</f>
        <v>77.025544138383935</v>
      </c>
      <c r="E34" s="7">
        <v>32</v>
      </c>
    </row>
    <row r="35" spans="1:5">
      <c r="A35" s="3">
        <v>36251</v>
      </c>
      <c r="B35" t="s">
        <v>80</v>
      </c>
      <c r="C35" s="5">
        <v>144.096</v>
      </c>
      <c r="D35" s="5">
        <f t="shared" si="1"/>
        <v>76.129975068193971</v>
      </c>
      <c r="E35" s="7">
        <v>33</v>
      </c>
    </row>
    <row r="36" spans="1:5">
      <c r="A36" s="3">
        <v>36342</v>
      </c>
      <c r="B36" t="s">
        <v>81</v>
      </c>
      <c r="C36" s="5">
        <v>143.3202</v>
      </c>
      <c r="D36" s="5">
        <f t="shared" si="1"/>
        <v>75.720098078840309</v>
      </c>
      <c r="E36" s="7">
        <v>34</v>
      </c>
    </row>
    <row r="37" spans="1:5">
      <c r="A37" s="3">
        <v>36434</v>
      </c>
      <c r="B37" t="s">
        <v>82</v>
      </c>
      <c r="C37" s="5">
        <v>141.92330000000001</v>
      </c>
      <c r="D37" s="5">
        <f t="shared" si="1"/>
        <v>74.982076467048444</v>
      </c>
      <c r="E37" s="7">
        <v>35</v>
      </c>
    </row>
    <row r="38" spans="1:5">
      <c r="A38" s="3">
        <v>36526</v>
      </c>
      <c r="B38" t="s">
        <v>83</v>
      </c>
      <c r="C38" s="5">
        <v>141.44149999999999</v>
      </c>
      <c r="D38" s="5">
        <f t="shared" si="1"/>
        <v>74.727527957805592</v>
      </c>
      <c r="E38" s="7">
        <v>36</v>
      </c>
    </row>
    <row r="39" spans="1:5">
      <c r="A39" s="3">
        <v>36617</v>
      </c>
      <c r="B39" t="s">
        <v>84</v>
      </c>
      <c r="C39" s="5">
        <v>139.7004</v>
      </c>
      <c r="D39" s="5">
        <f t="shared" si="1"/>
        <v>73.807655792088084</v>
      </c>
      <c r="E39" s="7">
        <v>37</v>
      </c>
    </row>
    <row r="40" spans="1:5">
      <c r="A40" s="3">
        <v>36708</v>
      </c>
      <c r="B40" t="s">
        <v>85</v>
      </c>
      <c r="C40" s="5">
        <v>138.62950000000001</v>
      </c>
      <c r="D40" s="5">
        <f t="shared" si="1"/>
        <v>73.241869161643592</v>
      </c>
      <c r="E40" s="7">
        <v>38</v>
      </c>
    </row>
    <row r="41" spans="1:5">
      <c r="A41" s="3">
        <v>36800</v>
      </c>
      <c r="B41" t="s">
        <v>86</v>
      </c>
      <c r="C41" s="5">
        <v>137.31800000000001</v>
      </c>
      <c r="D41" s="5">
        <f t="shared" si="1"/>
        <v>72.548966775026784</v>
      </c>
      <c r="E41" s="7">
        <v>39</v>
      </c>
    </row>
    <row r="42" spans="1:5">
      <c r="A42" s="3">
        <v>36892</v>
      </c>
      <c r="B42" t="s">
        <v>87</v>
      </c>
      <c r="C42" s="5">
        <v>136.1901</v>
      </c>
      <c r="D42" s="5">
        <f t="shared" si="1"/>
        <v>71.953065439254686</v>
      </c>
      <c r="E42" s="7">
        <v>40</v>
      </c>
    </row>
    <row r="43" spans="1:5">
      <c r="A43" s="3">
        <v>36982</v>
      </c>
      <c r="B43" t="s">
        <v>88</v>
      </c>
      <c r="C43" s="5">
        <v>134.6917</v>
      </c>
      <c r="D43" s="5">
        <f t="shared" si="1"/>
        <v>71.161418518853125</v>
      </c>
      <c r="E43" s="7">
        <v>41</v>
      </c>
    </row>
    <row r="44" spans="1:5">
      <c r="A44" s="3">
        <v>37073</v>
      </c>
      <c r="B44" t="s">
        <v>89</v>
      </c>
      <c r="C44" s="5">
        <v>133.4033</v>
      </c>
      <c r="D44" s="5">
        <f t="shared" si="1"/>
        <v>70.480720512816447</v>
      </c>
      <c r="E44" s="7">
        <v>42</v>
      </c>
    </row>
    <row r="45" spans="1:5">
      <c r="A45" s="3">
        <v>37165</v>
      </c>
      <c r="B45" t="s">
        <v>90</v>
      </c>
      <c r="C45" s="5">
        <v>132.06530000000001</v>
      </c>
      <c r="D45" s="5">
        <f t="shared" si="1"/>
        <v>69.773817429863129</v>
      </c>
      <c r="E45" s="7">
        <v>43</v>
      </c>
    </row>
    <row r="46" spans="1:5">
      <c r="A46" s="3">
        <v>37257</v>
      </c>
      <c r="B46" t="s">
        <v>91</v>
      </c>
      <c r="C46" s="5">
        <v>131.21979999999999</v>
      </c>
      <c r="D46" s="5">
        <f t="shared" si="1"/>
        <v>69.327115967503588</v>
      </c>
      <c r="E46" s="7">
        <v>44</v>
      </c>
    </row>
    <row r="47" spans="1:5">
      <c r="A47" s="3">
        <v>37347</v>
      </c>
      <c r="B47" t="s">
        <v>92</v>
      </c>
      <c r="C47" s="5">
        <v>128.8322</v>
      </c>
      <c r="D47" s="5">
        <f t="shared" si="1"/>
        <v>68.065679643991345</v>
      </c>
      <c r="E47" s="7">
        <v>45</v>
      </c>
    </row>
    <row r="48" spans="1:5">
      <c r="A48" s="3">
        <v>37438</v>
      </c>
      <c r="B48" t="s">
        <v>93</v>
      </c>
      <c r="C48" s="5">
        <v>127.23820000000001</v>
      </c>
      <c r="D48" s="5">
        <f t="shared" si="1"/>
        <v>67.223524551145601</v>
      </c>
      <c r="E48" s="7">
        <v>46</v>
      </c>
    </row>
    <row r="49" spans="1:5">
      <c r="A49" s="3">
        <v>37530</v>
      </c>
      <c r="B49" t="s">
        <v>94</v>
      </c>
      <c r="C49" s="5">
        <v>125.3229</v>
      </c>
      <c r="D49" s="5">
        <f t="shared" si="1"/>
        <v>66.211617619321601</v>
      </c>
      <c r="E49" s="7">
        <v>47</v>
      </c>
    </row>
    <row r="50" spans="1:5">
      <c r="A50" s="3">
        <v>37622</v>
      </c>
      <c r="B50" t="s">
        <v>95</v>
      </c>
      <c r="C50" s="5">
        <v>123.7921</v>
      </c>
      <c r="D50" s="5">
        <f t="shared" si="1"/>
        <v>65.402852866418044</v>
      </c>
      <c r="E50" s="7">
        <v>48</v>
      </c>
    </row>
    <row r="51" spans="1:5">
      <c r="A51" s="3">
        <v>37712</v>
      </c>
      <c r="B51" t="s">
        <v>96</v>
      </c>
      <c r="C51" s="5">
        <v>121.1955</v>
      </c>
      <c r="D51" s="5">
        <f t="shared" si="1"/>
        <v>64.030995956704558</v>
      </c>
      <c r="E51" s="7">
        <v>49</v>
      </c>
    </row>
    <row r="52" spans="1:5">
      <c r="A52" s="3">
        <v>37803</v>
      </c>
      <c r="B52" t="s">
        <v>97</v>
      </c>
      <c r="C52" s="5">
        <v>119.3445</v>
      </c>
      <c r="D52" s="5">
        <f t="shared" si="1"/>
        <v>63.053060525802749</v>
      </c>
      <c r="E52" s="7">
        <v>50</v>
      </c>
    </row>
    <row r="53" spans="1:5">
      <c r="A53" s="3">
        <v>37895</v>
      </c>
      <c r="B53" t="s">
        <v>98</v>
      </c>
      <c r="C53" s="5">
        <v>117.6417</v>
      </c>
      <c r="D53" s="5">
        <f t="shared" si="1"/>
        <v>62.15342332875273</v>
      </c>
      <c r="E53" s="7">
        <v>51</v>
      </c>
    </row>
    <row r="54" spans="1:5">
      <c r="A54" s="3">
        <v>37987</v>
      </c>
      <c r="B54" t="s">
        <v>99</v>
      </c>
      <c r="C54" s="5">
        <v>116.0141</v>
      </c>
      <c r="D54" s="5">
        <f t="shared" si="1"/>
        <v>61.293516409608607</v>
      </c>
      <c r="E54" s="7">
        <v>52</v>
      </c>
    </row>
    <row r="55" spans="1:5">
      <c r="A55" s="3">
        <v>38078</v>
      </c>
      <c r="B55" t="s">
        <v>100</v>
      </c>
      <c r="C55" s="5">
        <v>113.97029999999999</v>
      </c>
      <c r="D55" s="5">
        <f t="shared" si="1"/>
        <v>60.213719308756566</v>
      </c>
      <c r="E55" s="7">
        <v>53</v>
      </c>
    </row>
    <row r="56" spans="1:5">
      <c r="A56" s="3">
        <v>38169</v>
      </c>
      <c r="B56" t="s">
        <v>101</v>
      </c>
      <c r="C56" s="5">
        <v>112.2116</v>
      </c>
      <c r="D56" s="5">
        <f t="shared" si="1"/>
        <v>59.284548567358939</v>
      </c>
      <c r="E56" s="7">
        <v>54</v>
      </c>
    </row>
    <row r="57" spans="1:5">
      <c r="A57" s="3">
        <v>38261</v>
      </c>
      <c r="B57" t="s">
        <v>102</v>
      </c>
      <c r="C57" s="5">
        <v>110.32599999999999</v>
      </c>
      <c r="D57" s="5">
        <f t="shared" si="1"/>
        <v>58.288332981995104</v>
      </c>
      <c r="E57" s="7">
        <v>55</v>
      </c>
    </row>
    <row r="58" spans="1:5">
      <c r="A58" s="3">
        <v>38353</v>
      </c>
      <c r="B58" t="s">
        <v>103</v>
      </c>
      <c r="C58" s="5">
        <v>109.7487</v>
      </c>
      <c r="D58" s="5">
        <f t="shared" si="1"/>
        <v>57.983329133124442</v>
      </c>
      <c r="E58" s="7">
        <v>56</v>
      </c>
    </row>
    <row r="59" spans="1:5">
      <c r="A59" s="3">
        <v>38443</v>
      </c>
      <c r="B59" t="s">
        <v>104</v>
      </c>
      <c r="C59" s="5">
        <v>108.3588</v>
      </c>
      <c r="D59" s="5">
        <f t="shared" si="1"/>
        <v>57.249005818478068</v>
      </c>
      <c r="E59" s="7">
        <v>57</v>
      </c>
    </row>
    <row r="60" spans="1:5">
      <c r="A60" s="3">
        <v>38534</v>
      </c>
      <c r="B60" t="s">
        <v>105</v>
      </c>
      <c r="C60" s="5">
        <v>107.2963</v>
      </c>
      <c r="D60" s="5">
        <f t="shared" si="1"/>
        <v>56.687657144608174</v>
      </c>
      <c r="E60" s="7">
        <v>58</v>
      </c>
    </row>
    <row r="61" spans="1:5">
      <c r="A61" s="3">
        <v>38626</v>
      </c>
      <c r="B61" t="s">
        <v>106</v>
      </c>
      <c r="C61" s="5">
        <v>106.4341</v>
      </c>
      <c r="D61" s="5">
        <f t="shared" si="1"/>
        <v>56.232132601915829</v>
      </c>
      <c r="E61" s="7">
        <v>59</v>
      </c>
    </row>
    <row r="62" spans="1:5">
      <c r="A62" s="3">
        <v>38718</v>
      </c>
      <c r="B62" t="s">
        <v>107</v>
      </c>
      <c r="C62" s="5">
        <v>105.6829</v>
      </c>
      <c r="D62" s="5">
        <f t="shared" si="1"/>
        <v>55.835252485387763</v>
      </c>
      <c r="E62" s="7">
        <v>60</v>
      </c>
    </row>
    <row r="63" spans="1:5">
      <c r="A63" s="3">
        <v>38808</v>
      </c>
      <c r="B63" t="s">
        <v>108</v>
      </c>
      <c r="C63" s="5">
        <v>104.63379999999999</v>
      </c>
      <c r="D63" s="5">
        <f t="shared" si="1"/>
        <v>55.280983408910679</v>
      </c>
      <c r="E63" s="7">
        <v>61</v>
      </c>
    </row>
    <row r="64" spans="1:5">
      <c r="A64" s="3">
        <v>38899</v>
      </c>
      <c r="B64" t="s">
        <v>109</v>
      </c>
      <c r="C64" s="5">
        <v>103.768</v>
      </c>
      <c r="D64" s="5">
        <f t="shared" si="1"/>
        <v>54.823556884829216</v>
      </c>
      <c r="E64" s="7">
        <v>62</v>
      </c>
    </row>
    <row r="65" spans="1:5">
      <c r="A65" s="3">
        <v>38991</v>
      </c>
      <c r="B65" t="s">
        <v>110</v>
      </c>
      <c r="C65" s="5">
        <v>103.81910000000001</v>
      </c>
      <c r="D65" s="5">
        <f t="shared" si="1"/>
        <v>54.850554453991343</v>
      </c>
      <c r="E65" s="7">
        <v>63</v>
      </c>
    </row>
    <row r="66" spans="1:5">
      <c r="A66" s="3">
        <v>39083</v>
      </c>
      <c r="B66" t="s">
        <v>111</v>
      </c>
      <c r="C66" s="5">
        <v>104.1622</v>
      </c>
      <c r="D66" s="5">
        <f t="shared" ref="D66:D97" si="2">C66/$C$2*100</f>
        <v>55.031823846936987</v>
      </c>
      <c r="E66" s="7">
        <v>64</v>
      </c>
    </row>
    <row r="67" spans="1:5">
      <c r="A67" s="3">
        <v>39173</v>
      </c>
      <c r="B67" t="s">
        <v>112</v>
      </c>
      <c r="C67" s="5">
        <v>103.5103</v>
      </c>
      <c r="D67" s="5">
        <f t="shared" si="2"/>
        <v>54.687406717058607</v>
      </c>
      <c r="E67" s="7">
        <v>65</v>
      </c>
    </row>
    <row r="68" spans="1:5">
      <c r="A68" s="3">
        <v>39264</v>
      </c>
      <c r="B68" t="s">
        <v>113</v>
      </c>
      <c r="C68" s="5">
        <v>103.15009999999999</v>
      </c>
      <c r="D68" s="5">
        <f t="shared" si="2"/>
        <v>54.49710291251467</v>
      </c>
      <c r="E68" s="7">
        <v>66</v>
      </c>
    </row>
    <row r="69" spans="1:5">
      <c r="A69" s="3">
        <v>39356</v>
      </c>
      <c r="B69" t="s">
        <v>114</v>
      </c>
      <c r="C69" s="5">
        <v>102.5543</v>
      </c>
      <c r="D69" s="5">
        <f t="shared" si="2"/>
        <v>54.182324992616614</v>
      </c>
      <c r="E69" s="7">
        <v>67</v>
      </c>
    </row>
    <row r="70" spans="1:5">
      <c r="A70" s="4">
        <v>39448</v>
      </c>
      <c r="B70" s="2" t="s">
        <v>115</v>
      </c>
      <c r="C70" s="6">
        <v>102.3879</v>
      </c>
      <c r="D70" s="6">
        <f t="shared" si="2"/>
        <v>54.094411186186541</v>
      </c>
      <c r="E70" s="8">
        <v>68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/>
  </sheetViews>
  <sheetFormatPr baseColWidth="10" defaultColWidth="8.83203125" defaultRowHeight="14"/>
  <cols>
    <col min="1" max="1" width="14" customWidth="1"/>
    <col min="2" max="2" width="11" customWidth="1"/>
    <col min="3" max="4" width="24" customWidth="1"/>
    <col min="5" max="5" width="19" customWidth="1"/>
    <col min="7" max="7" width="24" customWidth="1"/>
    <col min="8" max="8" width="58" customWidth="1"/>
  </cols>
  <sheetData>
    <row r="1" spans="1:8" ht="32">
      <c r="A1" s="1" t="s">
        <v>7</v>
      </c>
      <c r="B1" s="1" t="s">
        <v>8</v>
      </c>
      <c r="C1" s="1" t="s">
        <v>9</v>
      </c>
      <c r="D1" s="1" t="s">
        <v>10</v>
      </c>
      <c r="E1" s="1" t="s">
        <v>2</v>
      </c>
      <c r="G1" s="10" t="s">
        <v>11</v>
      </c>
      <c r="H1" s="10" t="s">
        <v>12</v>
      </c>
    </row>
    <row r="2" spans="1:8" ht="15">
      <c r="A2" s="3">
        <v>38718</v>
      </c>
      <c r="B2" t="s">
        <v>107</v>
      </c>
      <c r="C2" s="5">
        <v>153.91919999999999</v>
      </c>
      <c r="D2" s="5">
        <f t="shared" ref="D2:D30" si="0">C2/$C$2*100</f>
        <v>100</v>
      </c>
      <c r="E2" s="7">
        <v>0</v>
      </c>
      <c r="G2" s="9" t="s">
        <v>14</v>
      </c>
      <c r="H2" t="s">
        <v>116</v>
      </c>
    </row>
    <row r="3" spans="1:8" ht="15">
      <c r="A3" s="3">
        <v>38808</v>
      </c>
      <c r="B3" t="s">
        <v>108</v>
      </c>
      <c r="C3" s="5">
        <v>150.279</v>
      </c>
      <c r="D3" s="5">
        <f t="shared" si="0"/>
        <v>97.634992905368534</v>
      </c>
      <c r="E3" s="7">
        <v>1</v>
      </c>
      <c r="G3" s="9" t="s">
        <v>17</v>
      </c>
      <c r="H3" t="s">
        <v>117</v>
      </c>
    </row>
    <row r="4" spans="1:8" ht="15">
      <c r="A4" s="3">
        <v>38899</v>
      </c>
      <c r="B4" t="s">
        <v>109</v>
      </c>
      <c r="C4" s="5">
        <v>148.34360000000001</v>
      </c>
      <c r="D4" s="5">
        <f t="shared" si="0"/>
        <v>96.377579925051592</v>
      </c>
      <c r="E4" s="7">
        <v>2</v>
      </c>
      <c r="G4" s="9" t="s">
        <v>20</v>
      </c>
      <c r="H4" t="s">
        <v>21</v>
      </c>
    </row>
    <row r="5" spans="1:8" ht="15">
      <c r="A5" s="3">
        <v>38991</v>
      </c>
      <c r="B5" t="s">
        <v>110</v>
      </c>
      <c r="C5" s="5">
        <v>149.5847</v>
      </c>
      <c r="D5" s="5">
        <f t="shared" si="0"/>
        <v>97.183912078545106</v>
      </c>
      <c r="E5" s="7">
        <v>3</v>
      </c>
      <c r="G5" s="9" t="s">
        <v>23</v>
      </c>
      <c r="H5" t="s">
        <v>24</v>
      </c>
    </row>
    <row r="6" spans="1:8" ht="15">
      <c r="A6" s="3">
        <v>39083</v>
      </c>
      <c r="B6" t="s">
        <v>111</v>
      </c>
      <c r="C6" s="5">
        <v>146.64930000000001</v>
      </c>
      <c r="D6" s="5">
        <f t="shared" si="0"/>
        <v>95.276807571764948</v>
      </c>
      <c r="E6" s="7">
        <v>4</v>
      </c>
      <c r="G6" s="9" t="s">
        <v>26</v>
      </c>
      <c r="H6" t="s">
        <v>118</v>
      </c>
    </row>
    <row r="7" spans="1:8" ht="15">
      <c r="A7" s="3">
        <v>39173</v>
      </c>
      <c r="B7" t="s">
        <v>112</v>
      </c>
      <c r="C7" s="5">
        <v>139.6044</v>
      </c>
      <c r="D7" s="5">
        <f t="shared" si="0"/>
        <v>90.699795736984086</v>
      </c>
      <c r="E7" s="7">
        <v>5</v>
      </c>
      <c r="G7" s="9" t="s">
        <v>29</v>
      </c>
      <c r="H7" t="s">
        <v>119</v>
      </c>
    </row>
    <row r="8" spans="1:8">
      <c r="A8" s="3">
        <v>39264</v>
      </c>
      <c r="B8" t="s">
        <v>113</v>
      </c>
      <c r="C8" s="5">
        <v>135.39869999999999</v>
      </c>
      <c r="D8" s="5">
        <f t="shared" si="0"/>
        <v>87.967388084137653</v>
      </c>
      <c r="E8" s="7">
        <v>6</v>
      </c>
    </row>
    <row r="9" spans="1:8">
      <c r="A9" s="3">
        <v>39356</v>
      </c>
      <c r="B9" t="s">
        <v>114</v>
      </c>
      <c r="C9" s="5">
        <v>130.13669999999999</v>
      </c>
      <c r="D9" s="5">
        <f t="shared" si="0"/>
        <v>84.548711271888109</v>
      </c>
      <c r="E9" s="7">
        <v>7</v>
      </c>
    </row>
    <row r="10" spans="1:8">
      <c r="A10" s="3">
        <v>39448</v>
      </c>
      <c r="B10" t="s">
        <v>115</v>
      </c>
      <c r="C10" s="5">
        <v>123.6688</v>
      </c>
      <c r="D10" s="5">
        <f t="shared" si="0"/>
        <v>80.346571447876556</v>
      </c>
      <c r="E10" s="7">
        <v>8</v>
      </c>
    </row>
    <row r="11" spans="1:8">
      <c r="A11" s="3">
        <v>39539</v>
      </c>
      <c r="B11" t="s">
        <v>120</v>
      </c>
      <c r="C11" s="5">
        <v>115.5397</v>
      </c>
      <c r="D11" s="5">
        <f t="shared" si="0"/>
        <v>75.065164060104266</v>
      </c>
      <c r="E11" s="7">
        <v>9</v>
      </c>
    </row>
    <row r="12" spans="1:8">
      <c r="A12" s="3">
        <v>39630</v>
      </c>
      <c r="B12" t="s">
        <v>121</v>
      </c>
      <c r="C12" s="5">
        <v>109.1537</v>
      </c>
      <c r="D12" s="5">
        <f t="shared" si="0"/>
        <v>70.916233972110049</v>
      </c>
      <c r="E12" s="7">
        <v>10</v>
      </c>
    </row>
    <row r="13" spans="1:8">
      <c r="A13" s="3">
        <v>39722</v>
      </c>
      <c r="B13" t="s">
        <v>122</v>
      </c>
      <c r="C13" s="5">
        <v>106.55929999999999</v>
      </c>
      <c r="D13" s="5">
        <f t="shared" si="0"/>
        <v>69.230674275853815</v>
      </c>
      <c r="E13" s="7">
        <v>11</v>
      </c>
    </row>
    <row r="14" spans="1:8">
      <c r="A14" s="3">
        <v>39814</v>
      </c>
      <c r="B14" t="s">
        <v>123</v>
      </c>
      <c r="C14" s="5">
        <v>103.9838</v>
      </c>
      <c r="D14" s="5">
        <f t="shared" si="0"/>
        <v>67.557393749447769</v>
      </c>
      <c r="E14" s="7">
        <v>12</v>
      </c>
    </row>
    <row r="15" spans="1:8">
      <c r="A15" s="3">
        <v>39904</v>
      </c>
      <c r="B15" t="s">
        <v>124</v>
      </c>
      <c r="C15" s="5">
        <v>102.8869</v>
      </c>
      <c r="D15" s="5">
        <f t="shared" si="0"/>
        <v>66.844747114070245</v>
      </c>
      <c r="E15" s="7">
        <v>13</v>
      </c>
    </row>
    <row r="16" spans="1:8">
      <c r="A16" s="3">
        <v>39995</v>
      </c>
      <c r="B16" t="s">
        <v>125</v>
      </c>
      <c r="C16" s="5">
        <v>102.4854</v>
      </c>
      <c r="D16" s="5">
        <f t="shared" si="0"/>
        <v>66.583895966195257</v>
      </c>
      <c r="E16" s="7">
        <v>14</v>
      </c>
    </row>
    <row r="17" spans="1:5">
      <c r="A17" s="3">
        <v>40087</v>
      </c>
      <c r="B17" t="s">
        <v>126</v>
      </c>
      <c r="C17" s="5">
        <v>102.87949999999999</v>
      </c>
      <c r="D17" s="5">
        <f t="shared" si="0"/>
        <v>66.839939396774412</v>
      </c>
      <c r="E17" s="7">
        <v>15</v>
      </c>
    </row>
    <row r="18" spans="1:5">
      <c r="A18" s="3">
        <v>40179</v>
      </c>
      <c r="B18" t="s">
        <v>127</v>
      </c>
      <c r="C18" s="5">
        <v>101.5312</v>
      </c>
      <c r="D18" s="5">
        <f t="shared" si="0"/>
        <v>65.96396031164403</v>
      </c>
      <c r="E18" s="7">
        <v>16</v>
      </c>
    </row>
    <row r="19" spans="1:5">
      <c r="A19" s="3">
        <v>40269</v>
      </c>
      <c r="B19" t="s">
        <v>128</v>
      </c>
      <c r="C19" s="5">
        <v>101.3745</v>
      </c>
      <c r="D19" s="5">
        <f t="shared" si="0"/>
        <v>65.862153649447237</v>
      </c>
      <c r="E19" s="7">
        <v>17</v>
      </c>
    </row>
    <row r="20" spans="1:5">
      <c r="A20" s="3">
        <v>40360</v>
      </c>
      <c r="B20" t="s">
        <v>129</v>
      </c>
      <c r="C20" s="5">
        <v>99.126999999999995</v>
      </c>
      <c r="D20" s="5">
        <f t="shared" si="0"/>
        <v>64.401971943721122</v>
      </c>
      <c r="E20" s="7">
        <v>18</v>
      </c>
    </row>
    <row r="21" spans="1:5">
      <c r="A21" s="3">
        <v>40452</v>
      </c>
      <c r="B21" t="s">
        <v>130</v>
      </c>
      <c r="C21" s="5">
        <v>97.983199999999997</v>
      </c>
      <c r="D21" s="5">
        <f t="shared" si="0"/>
        <v>63.658854775752474</v>
      </c>
      <c r="E21" s="7">
        <v>19</v>
      </c>
    </row>
    <row r="22" spans="1:5">
      <c r="A22" s="3">
        <v>40544</v>
      </c>
      <c r="B22" t="s">
        <v>131</v>
      </c>
      <c r="C22" s="5">
        <v>95.111599999999996</v>
      </c>
      <c r="D22" s="5">
        <f t="shared" si="0"/>
        <v>61.793200588360655</v>
      </c>
      <c r="E22" s="7">
        <v>20</v>
      </c>
    </row>
    <row r="23" spans="1:5">
      <c r="A23" s="3">
        <v>40634</v>
      </c>
      <c r="B23" t="s">
        <v>132</v>
      </c>
      <c r="C23" s="5">
        <v>93.992999999999995</v>
      </c>
      <c r="D23" s="5">
        <f t="shared" si="0"/>
        <v>61.066455646858877</v>
      </c>
      <c r="E23" s="7">
        <v>21</v>
      </c>
    </row>
    <row r="24" spans="1:5">
      <c r="A24" s="3">
        <v>40725</v>
      </c>
      <c r="B24" t="s">
        <v>133</v>
      </c>
      <c r="C24" s="5">
        <v>93.963200000000001</v>
      </c>
      <c r="D24" s="5">
        <f t="shared" si="0"/>
        <v>61.047094839370274</v>
      </c>
      <c r="E24" s="7">
        <v>22</v>
      </c>
    </row>
    <row r="25" spans="1:5">
      <c r="A25" s="3">
        <v>40817</v>
      </c>
      <c r="B25" t="s">
        <v>134</v>
      </c>
      <c r="C25" s="5">
        <v>94.012600000000006</v>
      </c>
      <c r="D25" s="5">
        <f t="shared" si="0"/>
        <v>61.079189600777561</v>
      </c>
      <c r="E25" s="7">
        <v>23</v>
      </c>
    </row>
    <row r="26" spans="1:5">
      <c r="A26" s="3">
        <v>40909</v>
      </c>
      <c r="B26" t="s">
        <v>135</v>
      </c>
      <c r="C26" s="5">
        <v>94.109300000000005</v>
      </c>
      <c r="D26" s="5">
        <f t="shared" si="0"/>
        <v>61.142014771386556</v>
      </c>
      <c r="E26" s="7">
        <v>24</v>
      </c>
    </row>
    <row r="27" spans="1:5">
      <c r="A27" s="3">
        <v>41000</v>
      </c>
      <c r="B27" t="s">
        <v>136</v>
      </c>
      <c r="C27" s="5">
        <v>95.719700000000003</v>
      </c>
      <c r="D27" s="5">
        <f t="shared" si="0"/>
        <v>62.188278005602946</v>
      </c>
      <c r="E27" s="7">
        <v>25</v>
      </c>
    </row>
    <row r="28" spans="1:5">
      <c r="A28" s="3">
        <v>41091</v>
      </c>
      <c r="B28" t="s">
        <v>137</v>
      </c>
      <c r="C28" s="5">
        <v>97.4251</v>
      </c>
      <c r="D28" s="5">
        <f t="shared" si="0"/>
        <v>63.296261934833339</v>
      </c>
      <c r="E28" s="7">
        <v>26</v>
      </c>
    </row>
    <row r="29" spans="1:5">
      <c r="A29" s="3">
        <v>41183</v>
      </c>
      <c r="B29" t="s">
        <v>138</v>
      </c>
      <c r="C29" s="5">
        <v>99.540199999999999</v>
      </c>
      <c r="D29" s="5">
        <f t="shared" si="0"/>
        <v>64.670424482455729</v>
      </c>
      <c r="E29" s="7">
        <v>27</v>
      </c>
    </row>
    <row r="30" spans="1:5">
      <c r="A30" s="4">
        <v>41275</v>
      </c>
      <c r="B30" s="2" t="s">
        <v>139</v>
      </c>
      <c r="C30" s="6">
        <v>101.44580000000001</v>
      </c>
      <c r="D30" s="6">
        <f t="shared" si="0"/>
        <v>65.908476655284076</v>
      </c>
      <c r="E30" s="8">
        <v>28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workbookViewId="0"/>
  </sheetViews>
  <sheetFormatPr baseColWidth="10" defaultColWidth="8.83203125" defaultRowHeight="14"/>
  <cols>
    <col min="1" max="1" width="14" customWidth="1"/>
    <col min="2" max="2" width="11" customWidth="1"/>
    <col min="3" max="4" width="24" customWidth="1"/>
    <col min="5" max="5" width="19" customWidth="1"/>
    <col min="7" max="7" width="24" customWidth="1"/>
    <col min="8" max="8" width="58" customWidth="1"/>
  </cols>
  <sheetData>
    <row r="1" spans="1:8" ht="32">
      <c r="A1" s="1" t="s">
        <v>7</v>
      </c>
      <c r="B1" s="1" t="s">
        <v>8</v>
      </c>
      <c r="C1" s="1" t="s">
        <v>9</v>
      </c>
      <c r="D1" s="1" t="s">
        <v>10</v>
      </c>
      <c r="E1" s="1" t="s">
        <v>2</v>
      </c>
      <c r="G1" s="10" t="s">
        <v>11</v>
      </c>
      <c r="H1" s="10" t="s">
        <v>12</v>
      </c>
    </row>
    <row r="2" spans="1:8" ht="15">
      <c r="A2" s="3">
        <v>39264</v>
      </c>
      <c r="B2" t="s">
        <v>113</v>
      </c>
      <c r="C2" s="5">
        <v>118.6858</v>
      </c>
      <c r="D2" s="5">
        <f t="shared" ref="D2:D28" si="0">C2/$C$2*100</f>
        <v>100</v>
      </c>
      <c r="E2" s="7">
        <v>0</v>
      </c>
      <c r="G2" s="9" t="s">
        <v>14</v>
      </c>
      <c r="H2" t="s">
        <v>140</v>
      </c>
    </row>
    <row r="3" spans="1:8" ht="15">
      <c r="A3" s="3">
        <v>39356</v>
      </c>
      <c r="B3" t="s">
        <v>114</v>
      </c>
      <c r="C3" s="5">
        <v>115.30889999999999</v>
      </c>
      <c r="D3" s="5">
        <f t="shared" si="0"/>
        <v>97.154756508360734</v>
      </c>
      <c r="E3" s="7">
        <v>1</v>
      </c>
      <c r="G3" s="9" t="s">
        <v>17</v>
      </c>
      <c r="H3" t="s">
        <v>141</v>
      </c>
    </row>
    <row r="4" spans="1:8" ht="15">
      <c r="A4" s="3">
        <v>39448</v>
      </c>
      <c r="B4" t="s">
        <v>115</v>
      </c>
      <c r="C4" s="5">
        <v>114.54810000000001</v>
      </c>
      <c r="D4" s="5">
        <f t="shared" si="0"/>
        <v>96.513736268365719</v>
      </c>
      <c r="E4" s="7">
        <v>2</v>
      </c>
      <c r="G4" s="9" t="s">
        <v>20</v>
      </c>
      <c r="H4" t="s">
        <v>21</v>
      </c>
    </row>
    <row r="5" spans="1:8" ht="15">
      <c r="A5" s="3">
        <v>39539</v>
      </c>
      <c r="B5" t="s">
        <v>120</v>
      </c>
      <c r="C5" s="5">
        <v>111.59310000000001</v>
      </c>
      <c r="D5" s="5">
        <f t="shared" si="0"/>
        <v>94.023969169016013</v>
      </c>
      <c r="E5" s="7">
        <v>3</v>
      </c>
      <c r="G5" s="9" t="s">
        <v>23</v>
      </c>
      <c r="H5" t="s">
        <v>24</v>
      </c>
    </row>
    <row r="6" spans="1:8" ht="15">
      <c r="A6" s="3">
        <v>39630</v>
      </c>
      <c r="B6" t="s">
        <v>121</v>
      </c>
      <c r="C6" s="5">
        <v>109.8451</v>
      </c>
      <c r="D6" s="5">
        <f t="shared" si="0"/>
        <v>92.551172928859231</v>
      </c>
      <c r="E6" s="7">
        <v>4</v>
      </c>
      <c r="G6" s="9" t="s">
        <v>26</v>
      </c>
      <c r="H6" t="s">
        <v>142</v>
      </c>
    </row>
    <row r="7" spans="1:8" ht="15">
      <c r="A7" s="3">
        <v>39722</v>
      </c>
      <c r="B7" t="s">
        <v>122</v>
      </c>
      <c r="C7" s="5">
        <v>106.66549999999999</v>
      </c>
      <c r="D7" s="5">
        <f t="shared" si="0"/>
        <v>89.872166678743369</v>
      </c>
      <c r="E7" s="7">
        <v>5</v>
      </c>
      <c r="G7" s="9" t="s">
        <v>29</v>
      </c>
      <c r="H7" t="s">
        <v>143</v>
      </c>
    </row>
    <row r="8" spans="1:8">
      <c r="A8" s="3">
        <v>39814</v>
      </c>
      <c r="B8" t="s">
        <v>123</v>
      </c>
      <c r="C8" s="5">
        <v>105.56010000000001</v>
      </c>
      <c r="D8" s="5">
        <f t="shared" si="0"/>
        <v>88.940799994607616</v>
      </c>
      <c r="E8" s="7">
        <v>6</v>
      </c>
    </row>
    <row r="9" spans="1:8">
      <c r="A9" s="3">
        <v>39904</v>
      </c>
      <c r="B9" t="s">
        <v>124</v>
      </c>
      <c r="C9" s="5">
        <v>103.8245</v>
      </c>
      <c r="D9" s="5">
        <f t="shared" si="0"/>
        <v>87.478451508099539</v>
      </c>
      <c r="E9" s="7">
        <v>7</v>
      </c>
    </row>
    <row r="10" spans="1:8">
      <c r="A10" s="3">
        <v>39995</v>
      </c>
      <c r="B10" t="s">
        <v>125</v>
      </c>
      <c r="C10" s="5">
        <v>103.3165</v>
      </c>
      <c r="D10" s="5">
        <f t="shared" si="0"/>
        <v>87.050430632813701</v>
      </c>
      <c r="E10" s="7">
        <v>8</v>
      </c>
    </row>
    <row r="11" spans="1:8">
      <c r="A11" s="3">
        <v>40087</v>
      </c>
      <c r="B11" t="s">
        <v>126</v>
      </c>
      <c r="C11" s="5">
        <v>101.8545</v>
      </c>
      <c r="D11" s="5">
        <f t="shared" si="0"/>
        <v>85.81860677519974</v>
      </c>
      <c r="E11" s="7">
        <v>9</v>
      </c>
    </row>
    <row r="12" spans="1:8">
      <c r="A12" s="3">
        <v>40179</v>
      </c>
      <c r="B12" t="s">
        <v>127</v>
      </c>
      <c r="C12" s="5">
        <v>101.30589999999999</v>
      </c>
      <c r="D12" s="5">
        <f t="shared" si="0"/>
        <v>85.356377932322147</v>
      </c>
      <c r="E12" s="7">
        <v>10</v>
      </c>
    </row>
    <row r="13" spans="1:8">
      <c r="A13" s="3">
        <v>40269</v>
      </c>
      <c r="B13" t="s">
        <v>128</v>
      </c>
      <c r="C13" s="5">
        <v>101.2195</v>
      </c>
      <c r="D13" s="5">
        <f t="shared" si="0"/>
        <v>85.283580681092431</v>
      </c>
      <c r="E13" s="7">
        <v>11</v>
      </c>
    </row>
    <row r="14" spans="1:8">
      <c r="A14" s="3">
        <v>40360</v>
      </c>
      <c r="B14" t="s">
        <v>129</v>
      </c>
      <c r="C14" s="5">
        <v>99.6126</v>
      </c>
      <c r="D14" s="5">
        <f t="shared" si="0"/>
        <v>83.929669766728622</v>
      </c>
      <c r="E14" s="7">
        <v>12</v>
      </c>
    </row>
    <row r="15" spans="1:8">
      <c r="A15" s="3">
        <v>40452</v>
      </c>
      <c r="B15" t="s">
        <v>130</v>
      </c>
      <c r="C15" s="5">
        <v>97.9161</v>
      </c>
      <c r="D15" s="5">
        <f t="shared" si="0"/>
        <v>82.500265406645113</v>
      </c>
      <c r="E15" s="7">
        <v>13</v>
      </c>
    </row>
    <row r="16" spans="1:8">
      <c r="A16" s="3">
        <v>40544</v>
      </c>
      <c r="B16" t="s">
        <v>131</v>
      </c>
      <c r="C16" s="5">
        <v>94.4114</v>
      </c>
      <c r="D16" s="5">
        <f t="shared" si="0"/>
        <v>79.547342647561877</v>
      </c>
      <c r="E16" s="7">
        <v>14</v>
      </c>
    </row>
    <row r="17" spans="1:5">
      <c r="A17" s="3">
        <v>40634</v>
      </c>
      <c r="B17" t="s">
        <v>132</v>
      </c>
      <c r="C17" s="5">
        <v>91.702100000000002</v>
      </c>
      <c r="D17" s="5">
        <f t="shared" si="0"/>
        <v>77.264592731396675</v>
      </c>
      <c r="E17" s="7">
        <v>15</v>
      </c>
    </row>
    <row r="18" spans="1:5">
      <c r="A18" s="3">
        <v>40725</v>
      </c>
      <c r="B18" t="s">
        <v>133</v>
      </c>
      <c r="C18" s="5">
        <v>88.854299999999995</v>
      </c>
      <c r="D18" s="5">
        <f t="shared" si="0"/>
        <v>74.865148147461611</v>
      </c>
      <c r="E18" s="7">
        <v>16</v>
      </c>
    </row>
    <row r="19" spans="1:5">
      <c r="A19" s="3">
        <v>40817</v>
      </c>
      <c r="B19" t="s">
        <v>134</v>
      </c>
      <c r="C19" s="5">
        <v>83.147900000000007</v>
      </c>
      <c r="D19" s="5">
        <f t="shared" si="0"/>
        <v>70.057159323187776</v>
      </c>
      <c r="E19" s="7">
        <v>17</v>
      </c>
    </row>
    <row r="20" spans="1:5">
      <c r="A20" s="3">
        <v>40909</v>
      </c>
      <c r="B20" t="s">
        <v>135</v>
      </c>
      <c r="C20" s="5">
        <v>79.466300000000004</v>
      </c>
      <c r="D20" s="5">
        <f t="shared" si="0"/>
        <v>66.955187562454825</v>
      </c>
      <c r="E20" s="7">
        <v>18</v>
      </c>
    </row>
    <row r="21" spans="1:5">
      <c r="A21" s="3">
        <v>41000</v>
      </c>
      <c r="B21" t="s">
        <v>136</v>
      </c>
      <c r="C21" s="5">
        <v>75.580799999999996</v>
      </c>
      <c r="D21" s="5">
        <f t="shared" si="0"/>
        <v>63.681417659062831</v>
      </c>
      <c r="E21" s="7">
        <v>19</v>
      </c>
    </row>
    <row r="22" spans="1:5">
      <c r="A22" s="3">
        <v>41091</v>
      </c>
      <c r="B22" t="s">
        <v>137</v>
      </c>
      <c r="C22" s="5">
        <v>72.543800000000005</v>
      </c>
      <c r="D22" s="5">
        <f t="shared" si="0"/>
        <v>61.122560575907144</v>
      </c>
      <c r="E22" s="7">
        <v>20</v>
      </c>
    </row>
    <row r="23" spans="1:5">
      <c r="A23" s="3">
        <v>41183</v>
      </c>
      <c r="B23" t="s">
        <v>138</v>
      </c>
      <c r="C23" s="5">
        <v>70.3733</v>
      </c>
      <c r="D23" s="5">
        <f t="shared" si="0"/>
        <v>59.293782406993934</v>
      </c>
      <c r="E23" s="7">
        <v>21</v>
      </c>
    </row>
    <row r="24" spans="1:5">
      <c r="A24" s="3">
        <v>41275</v>
      </c>
      <c r="B24" t="s">
        <v>139</v>
      </c>
      <c r="C24" s="5">
        <v>67.513999999999996</v>
      </c>
      <c r="D24" s="5">
        <f t="shared" si="0"/>
        <v>56.884648374110455</v>
      </c>
      <c r="E24" s="7">
        <v>22</v>
      </c>
    </row>
    <row r="25" spans="1:5">
      <c r="A25" s="3">
        <v>41365</v>
      </c>
      <c r="B25" t="s">
        <v>144</v>
      </c>
      <c r="C25" s="5">
        <v>66.418400000000005</v>
      </c>
      <c r="D25" s="5">
        <f t="shared" si="0"/>
        <v>55.961538785600304</v>
      </c>
      <c r="E25" s="7">
        <v>23</v>
      </c>
    </row>
    <row r="26" spans="1:5">
      <c r="A26" s="3">
        <v>41456</v>
      </c>
      <c r="B26" t="s">
        <v>145</v>
      </c>
      <c r="C26" s="5">
        <v>67.0732</v>
      </c>
      <c r="D26" s="5">
        <f t="shared" si="0"/>
        <v>56.513247583114413</v>
      </c>
      <c r="E26" s="7">
        <v>24</v>
      </c>
    </row>
    <row r="27" spans="1:5">
      <c r="A27" s="3">
        <v>41548</v>
      </c>
      <c r="B27" t="s">
        <v>146</v>
      </c>
      <c r="C27" s="5">
        <v>65.862099999999998</v>
      </c>
      <c r="D27" s="5">
        <f t="shared" si="0"/>
        <v>55.492822224731178</v>
      </c>
      <c r="E27" s="7">
        <v>25</v>
      </c>
    </row>
    <row r="28" spans="1:5">
      <c r="A28" s="4">
        <v>41640</v>
      </c>
      <c r="B28" s="2" t="s">
        <v>147</v>
      </c>
      <c r="C28" s="6">
        <v>66.424499999999995</v>
      </c>
      <c r="D28" s="6">
        <f t="shared" si="0"/>
        <v>55.966678406346837</v>
      </c>
      <c r="E28" s="8">
        <v>26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workbookViewId="0"/>
  </sheetViews>
  <sheetFormatPr baseColWidth="10" defaultColWidth="8.83203125" defaultRowHeight="14"/>
  <cols>
    <col min="1" max="1" width="18" customWidth="1"/>
    <col min="2" max="2" width="16" customWidth="1"/>
    <col min="3" max="3" width="38" customWidth="1"/>
    <col min="4" max="4" width="35" customWidth="1"/>
    <col min="5" max="5" width="48" customWidth="1"/>
    <col min="6" max="6" width="65" customWidth="1"/>
  </cols>
  <sheetData>
    <row r="1" spans="1:6" ht="21">
      <c r="A1" s="18" t="s">
        <v>148</v>
      </c>
      <c r="B1" s="16"/>
      <c r="C1" s="16"/>
      <c r="D1" s="16"/>
      <c r="E1" s="16"/>
      <c r="F1" s="16"/>
    </row>
    <row r="3" spans="1:6" ht="16">
      <c r="A3" s="1" t="s">
        <v>14</v>
      </c>
      <c r="B3" s="1" t="s">
        <v>149</v>
      </c>
      <c r="C3" s="1" t="s">
        <v>150</v>
      </c>
      <c r="D3" s="1" t="s">
        <v>151</v>
      </c>
      <c r="E3" s="1" t="s">
        <v>26</v>
      </c>
      <c r="F3" s="1" t="s">
        <v>152</v>
      </c>
    </row>
    <row r="4" spans="1:6" ht="30">
      <c r="A4" s="13" t="s">
        <v>15</v>
      </c>
      <c r="B4" s="13" t="s">
        <v>18</v>
      </c>
      <c r="C4" s="13" t="s">
        <v>153</v>
      </c>
      <c r="D4" s="13" t="s">
        <v>154</v>
      </c>
      <c r="E4" s="13" t="s">
        <v>27</v>
      </c>
      <c r="F4" s="13" t="s">
        <v>30</v>
      </c>
    </row>
    <row r="5" spans="1:6" ht="30">
      <c r="A5" s="13" t="s">
        <v>44</v>
      </c>
      <c r="B5" s="13" t="s">
        <v>46</v>
      </c>
      <c r="C5" s="13" t="s">
        <v>155</v>
      </c>
      <c r="D5" s="13" t="s">
        <v>154</v>
      </c>
      <c r="E5" s="13" t="s">
        <v>50</v>
      </c>
      <c r="F5" s="13" t="s">
        <v>52</v>
      </c>
    </row>
    <row r="6" spans="1:6" ht="30">
      <c r="A6" s="13" t="s">
        <v>116</v>
      </c>
      <c r="B6" s="13" t="s">
        <v>117</v>
      </c>
      <c r="C6" s="13" t="s">
        <v>156</v>
      </c>
      <c r="D6" s="13" t="s">
        <v>154</v>
      </c>
      <c r="E6" s="13" t="s">
        <v>118</v>
      </c>
      <c r="F6" s="13" t="s">
        <v>119</v>
      </c>
    </row>
    <row r="7" spans="1:6" ht="30">
      <c r="A7" s="14" t="s">
        <v>140</v>
      </c>
      <c r="B7" s="14" t="s">
        <v>141</v>
      </c>
      <c r="C7" s="14" t="s">
        <v>157</v>
      </c>
      <c r="D7" s="14" t="s">
        <v>154</v>
      </c>
      <c r="E7" s="14" t="s">
        <v>142</v>
      </c>
      <c r="F7" s="14" t="s">
        <v>143</v>
      </c>
    </row>
    <row r="9" spans="1:6" ht="15">
      <c r="A9" s="17" t="s">
        <v>158</v>
      </c>
      <c r="B9" s="16"/>
      <c r="C9" s="16"/>
      <c r="D9" s="16"/>
      <c r="E9" s="16"/>
      <c r="F9" s="16"/>
    </row>
  </sheetData>
  <mergeCells count="2">
    <mergeCell ref="A1:F1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China</vt:lpstr>
      <vt:lpstr>Japan</vt:lpstr>
      <vt:lpstr>US</vt:lpstr>
      <vt:lpstr>Spain</vt:lpstr>
      <vt:lpstr>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Shiqi She</cp:lastModifiedBy>
  <dcterms:modified xsi:type="dcterms:W3CDTF">2026-07-12T14:20:10Z</dcterms:modified>
</cp:coreProperties>
</file>